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6145" windowHeight="11850" activeTab="0"/>
  </bookViews>
  <sheets>
    <sheet name="Plan razvojnih programa" sheetId="1" r:id="rId1"/>
  </sheets>
  <definedNames/>
  <calcPr fullCalcOnLoad="1"/>
</workbook>
</file>

<file path=xl/sharedStrings.xml><?xml version="1.0" encoding="utf-8"?>
<sst xmlns="http://schemas.openxmlformats.org/spreadsheetml/2006/main" count="178" uniqueCount="170">
  <si>
    <t>Cilj</t>
  </si>
  <si>
    <t>Program</t>
  </si>
  <si>
    <t>Aktivnost</t>
  </si>
  <si>
    <t>Naziv programa</t>
  </si>
  <si>
    <t>Pokazatelj rezultata</t>
  </si>
  <si>
    <t>1. Izvršna i predstavnička tijela</t>
  </si>
  <si>
    <t>1.1. Izvršna i predstavnička tijela</t>
  </si>
  <si>
    <t>A 100001</t>
  </si>
  <si>
    <t>Djelatnost izvršnog i predstavničkog tijela</t>
  </si>
  <si>
    <t>Učestale promjene lokalnih propisa vezanih uz gospodarsku djelatnost</t>
  </si>
  <si>
    <t>A 100002</t>
  </si>
  <si>
    <t>Informiranje i odnosi s javnošću</t>
  </si>
  <si>
    <t>Transparentniji rad jedinice JLS</t>
  </si>
  <si>
    <t>A 100003</t>
  </si>
  <si>
    <t>LAG</t>
  </si>
  <si>
    <t>A 100004</t>
  </si>
  <si>
    <t>Tekuće donacije političkim strankama</t>
  </si>
  <si>
    <t>Broj političkih stranaka koje participiraju u radu vijeća</t>
  </si>
  <si>
    <t>A 100006</t>
  </si>
  <si>
    <t>Stipendiranje studenata</t>
  </si>
  <si>
    <t>Broj korisnika te direktna pomoć u školovanju</t>
  </si>
  <si>
    <t>2. Jedinstveni upravni odjel</t>
  </si>
  <si>
    <t>2.1. Redovna djelatnost</t>
  </si>
  <si>
    <t>A 101001</t>
  </si>
  <si>
    <t>Administracija</t>
  </si>
  <si>
    <t>2.2. Prostorno uređenje i unapređenje stanovanja</t>
  </si>
  <si>
    <t>Zgrada I</t>
  </si>
  <si>
    <t>Kvalitetniji uvjeti za rad djelatnika</t>
  </si>
  <si>
    <t>Zgrada II</t>
  </si>
  <si>
    <t>Energetska učinkovitost te smanjena potrošnja energenata</t>
  </si>
  <si>
    <t>Zgrada za potrebe primarne zdravstvene zaštite / TIC</t>
  </si>
  <si>
    <t>Geodetsko - katastarska izmjera</t>
  </si>
  <si>
    <t>Gruntovno sređivanje zemljišnih knjiga</t>
  </si>
  <si>
    <t>2.3. Javne potrebe u djelatnosti predškolskog odgoja</t>
  </si>
  <si>
    <t>A 103001</t>
  </si>
  <si>
    <t>Predškolski odgoj</t>
  </si>
  <si>
    <t xml:space="preserve">Broj polaznika </t>
  </si>
  <si>
    <t>A 103002</t>
  </si>
  <si>
    <t>Sufinanciranje smještaja u vrtiću</t>
  </si>
  <si>
    <t>2.4. Javne potrebe u osnovnom školstvu</t>
  </si>
  <si>
    <t>Poticanje znanja</t>
  </si>
  <si>
    <t>A 104002</t>
  </si>
  <si>
    <t>Darovi podovom Svetog Nikole</t>
  </si>
  <si>
    <t>A 104004</t>
  </si>
  <si>
    <t>Nabava edukativnog materijala</t>
  </si>
  <si>
    <t>2.5. Javne potrebe u kulturi</t>
  </si>
  <si>
    <t>A 105001</t>
  </si>
  <si>
    <t>Poticanje kulturno umjetničkog amaterizma i  manifestacija</t>
  </si>
  <si>
    <t>A105002</t>
  </si>
  <si>
    <t>Ustanova u kulturi</t>
  </si>
  <si>
    <t>K 105003</t>
  </si>
  <si>
    <t>Kapitalna ulaganja u kulturu</t>
  </si>
  <si>
    <t>T 105004</t>
  </si>
  <si>
    <t>Mali Kalnik</t>
  </si>
  <si>
    <t>Očuvanje povjesne baštine</t>
  </si>
  <si>
    <t>T 105005</t>
  </si>
  <si>
    <t>Etno park</t>
  </si>
  <si>
    <t>2.6. Javne potrebe u sportu</t>
  </si>
  <si>
    <t>A 106001</t>
  </si>
  <si>
    <t>Poticanje amaterskog sporta i rekreacije</t>
  </si>
  <si>
    <t>2.7. Zdravstvo i spcijalna skrb</t>
  </si>
  <si>
    <t>A 107001</t>
  </si>
  <si>
    <t>Sufinanciranje dežurstva ljekarni</t>
  </si>
  <si>
    <t>A 107002</t>
  </si>
  <si>
    <t>Sufinanciranje potreba bolesnih i nemočnih</t>
  </si>
  <si>
    <t>A 107003</t>
  </si>
  <si>
    <t>Socijalno ugrožena kučanstva</t>
  </si>
  <si>
    <t>A 107004</t>
  </si>
  <si>
    <t>Geronto domaćica</t>
  </si>
  <si>
    <t>A 107005</t>
  </si>
  <si>
    <t>Sufinanciranje prehrane učenika</t>
  </si>
  <si>
    <t>A 107007</t>
  </si>
  <si>
    <t>Pomoć za novorođenčad</t>
  </si>
  <si>
    <t>2.8. Protupožarna i civilna zaštita</t>
  </si>
  <si>
    <t>A 108001</t>
  </si>
  <si>
    <t>Materijalni troškovi zajednioce</t>
  </si>
  <si>
    <t>A 108002</t>
  </si>
  <si>
    <t>Naknade DVD-ima za gašenje požara</t>
  </si>
  <si>
    <t>A 108003</t>
  </si>
  <si>
    <t>Civilna zaštita</t>
  </si>
  <si>
    <t>A 108004</t>
  </si>
  <si>
    <t>Naknada za štete uzrokovane prirodnim nepogodama</t>
  </si>
  <si>
    <t>2.9. Održavanje komunalne infrastrukture</t>
  </si>
  <si>
    <t>T 109001</t>
  </si>
  <si>
    <t>T 109002</t>
  </si>
  <si>
    <t>T 109003</t>
  </si>
  <si>
    <t>Održavanje javne rasvijete</t>
  </si>
  <si>
    <t>T 109004</t>
  </si>
  <si>
    <t>Održavanje groblja</t>
  </si>
  <si>
    <t>2.10. Gradnja objekata i uređenja komunalne infrastrukture</t>
  </si>
  <si>
    <t>K 110001</t>
  </si>
  <si>
    <t>Uređenje javnog trga u Gornjoj Rijeci</t>
  </si>
  <si>
    <t>Hrvatska gorska služba spašavanja</t>
  </si>
  <si>
    <t>UKUPNO</t>
  </si>
  <si>
    <t>Dostupnost knjižne građe</t>
  </si>
  <si>
    <t>Zdravstvena zaštita</t>
  </si>
  <si>
    <t>Zgrada III</t>
  </si>
  <si>
    <t>K 102005</t>
  </si>
  <si>
    <t>T 102006</t>
  </si>
  <si>
    <t>Posude za odvojeno prikupljanje otpada</t>
  </si>
  <si>
    <t>Povečanje broja spremnika za otpad</t>
  </si>
  <si>
    <t>K 103003</t>
  </si>
  <si>
    <t>Izgradnja dječjeg vrtića</t>
  </si>
  <si>
    <t>A 108005</t>
  </si>
  <si>
    <t>A 108006</t>
  </si>
  <si>
    <t>Izrada Plana civilne zaštite</t>
  </si>
  <si>
    <t xml:space="preserve">Godišnje održavanje nerazvrstanih cesta </t>
  </si>
  <si>
    <t>Održavanje javnih zelenih površina</t>
  </si>
  <si>
    <t>T 109005</t>
  </si>
  <si>
    <t>Održavanje čistoće javnih površina</t>
  </si>
  <si>
    <t>T 109006</t>
  </si>
  <si>
    <t>Deratizacija i dezinsekcija</t>
  </si>
  <si>
    <t>T 109007</t>
  </si>
  <si>
    <t>Modernizacija (asfaltiranje) nerazvrstanih cesta</t>
  </si>
  <si>
    <t>Evidentiranje komunalne infrastrukture</t>
  </si>
  <si>
    <t>Proračun za 2020.</t>
  </si>
  <si>
    <t>A 100008</t>
  </si>
  <si>
    <t>Manifestacije</t>
  </si>
  <si>
    <t>Podizanje turističkog potencijala</t>
  </si>
  <si>
    <t>T 100009</t>
  </si>
  <si>
    <t>Sufinanciranje projektne dokumentacije</t>
  </si>
  <si>
    <t>Poticanje inicijativa građana</t>
  </si>
  <si>
    <t>Kvalitetniji prostori za najam</t>
  </si>
  <si>
    <t xml:space="preserve">Podizanje kvalitete primarne zdravstvene zaštite </t>
  </si>
  <si>
    <t>Podizanje kvalitete društvenog života</t>
  </si>
  <si>
    <t>Prepoznatljivost podneblja i čuvanje prošlosti</t>
  </si>
  <si>
    <t>Poticanje stanovnika na zdraviji način života</t>
  </si>
  <si>
    <t>Pomoć socijalno ugroženim učenicima</t>
  </si>
  <si>
    <t>Poticanje demografske obnove</t>
  </si>
  <si>
    <t>Zaštita od elementarnih nepogoda</t>
  </si>
  <si>
    <t>Pomoć nakon elementarnih nepogoda</t>
  </si>
  <si>
    <t>Sigurnost u prometu</t>
  </si>
  <si>
    <t>Izrada Procjene i plana zaštite od požara</t>
  </si>
  <si>
    <t>Kvalitetniji način života stanovnika</t>
  </si>
  <si>
    <t>Veterinarske usluge</t>
  </si>
  <si>
    <t>T 109008</t>
  </si>
  <si>
    <t>Održavanje građevina i uređaja javne namjene</t>
  </si>
  <si>
    <t>Gospodarski razvoj općine</t>
  </si>
  <si>
    <t>K 110002</t>
  </si>
  <si>
    <t>Podizanje kvalitete turističke ponude</t>
  </si>
  <si>
    <t>T 110003</t>
  </si>
  <si>
    <t>Ažuriranje podataka o komunalnoj infrastrukturi</t>
  </si>
  <si>
    <t>Pomoć ugroženim stanovnicima</t>
  </si>
  <si>
    <t>K 102009</t>
  </si>
  <si>
    <t>WIFI 4 EU</t>
  </si>
  <si>
    <t xml:space="preserve">Učestale promjene propisa </t>
  </si>
  <si>
    <t>A 101002</t>
  </si>
  <si>
    <t>Otplata zajmova</t>
  </si>
  <si>
    <t>Pomoć u financiranju EU projekata</t>
  </si>
  <si>
    <t>T 102001</t>
  </si>
  <si>
    <t>T 102002</t>
  </si>
  <si>
    <t>T 102003</t>
  </si>
  <si>
    <t>K 102007</t>
  </si>
  <si>
    <t>Pomoć Crvenom križu</t>
  </si>
  <si>
    <t>A 112002</t>
  </si>
  <si>
    <t>Izrada Programa zaštite divljači</t>
  </si>
  <si>
    <t>2.12. Poljoprivreda</t>
  </si>
  <si>
    <t>2.13. Službe spašavanja</t>
  </si>
  <si>
    <t>A 113001</t>
  </si>
  <si>
    <t xml:space="preserve">Pomoć za pripremanje projektne dokumentacije </t>
  </si>
  <si>
    <t>Broj polaznika, smanjenje migracije stanovništva</t>
  </si>
  <si>
    <t>Sufinanciranje dječje igraonice i knjižnice</t>
  </si>
  <si>
    <t>Sufinanciranje troškova stanovanja i pomoć socijalno ugroženim stanovnicima</t>
  </si>
  <si>
    <t>Pomoć starijim i nemočnim stanovnicima</t>
  </si>
  <si>
    <t>Zaštita od požara i elementarnih nepogoda</t>
  </si>
  <si>
    <t>Kvalitetnija infrastruktura</t>
  </si>
  <si>
    <t>Očuvanje bioraznolikosti kraja</t>
  </si>
  <si>
    <t>IZVJEŠTAJ O PROVEDBI PLANA RAZVOJNIH PROGRAMA OPĆINE GORNJA RIJEKA ZA 2020. GODINU</t>
  </si>
  <si>
    <t>Izvršenje I.-XII. 2020.</t>
  </si>
  <si>
    <t>Indeks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</si>
</sst>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.00_ ;\-#,##0.00\ "/>
    <numFmt numFmtId="167" formatCode="&quot;Da&quot;;&quot;Da&quot;;&quot;Ne&quot;"/>
    <numFmt numFmtId="168" formatCode="&quot;True&quot;;&quot;True&quot;;&quot;False&quot;"/>
    <numFmt numFmtId="169" formatCode="&quot;Uključeno&quot;;&quot;Uključeno&quot;;&quot;Isključeno&quot;"/>
    <numFmt numFmtId="170" formatCode="[$¥€-2]\ #,##0.00_);[Red]\([$€-2]\ #,##0.00\)"/>
  </numFmts>
  <fonts count="36">
    <font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0" fillId="20" borderId="1" applyNumberFormat="0" applyFont="0" applyAlignment="0" applyProtection="0"/>
    <xf numFmtId="0" fontId="21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2" fillId="28" borderId="2" applyNumberFormat="0" applyAlignment="0" applyProtection="0"/>
    <xf numFmtId="0" fontId="23" fillId="28" borderId="3" applyNumberFormat="0" applyAlignment="0" applyProtection="0"/>
    <xf numFmtId="0" fontId="24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9" fontId="0" fillId="0" borderId="0" applyFill="0" applyBorder="0" applyAlignment="0" applyProtection="0"/>
    <xf numFmtId="0" fontId="30" fillId="0" borderId="7" applyNumberFormat="0" applyFill="0" applyAlignment="0" applyProtection="0"/>
    <xf numFmtId="0" fontId="31" fillId="31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2" borderId="3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wrapText="1" readingOrder="1"/>
    </xf>
    <xf numFmtId="4" fontId="1" fillId="0" borderId="1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wrapText="1"/>
    </xf>
    <xf numFmtId="4" fontId="1" fillId="0" borderId="10" xfId="0" applyNumberFormat="1" applyFont="1" applyFill="1" applyBorder="1" applyAlignment="1">
      <alignment/>
    </xf>
    <xf numFmtId="0" fontId="0" fillId="0" borderId="11" xfId="0" applyFont="1" applyBorder="1" applyAlignment="1">
      <alignment horizontal="center" vertical="center" textRotation="90" wrapText="1"/>
    </xf>
    <xf numFmtId="0" fontId="0" fillId="0" borderId="12" xfId="0" applyFont="1" applyBorder="1" applyAlignment="1">
      <alignment horizontal="center" vertical="center" textRotation="90" wrapText="1"/>
    </xf>
    <xf numFmtId="0" fontId="0" fillId="0" borderId="11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textRotation="90" wrapText="1"/>
    </xf>
    <xf numFmtId="0" fontId="0" fillId="0" borderId="14" xfId="0" applyFont="1" applyBorder="1" applyAlignment="1">
      <alignment horizontal="center" vertical="center" textRotation="90" wrapText="1"/>
    </xf>
    <xf numFmtId="0" fontId="0" fillId="0" borderId="15" xfId="0" applyFont="1" applyBorder="1" applyAlignment="1">
      <alignment horizontal="center" vertical="center" textRotation="90" wrapText="1"/>
    </xf>
    <xf numFmtId="0" fontId="0" fillId="0" borderId="12" xfId="0" applyFont="1" applyBorder="1" applyAlignment="1">
      <alignment horizontal="center" vertical="center" textRotation="90" wrapText="1"/>
    </xf>
    <xf numFmtId="0" fontId="0" fillId="0" borderId="16" xfId="0" applyFont="1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  <xf numFmtId="0" fontId="0" fillId="0" borderId="11" xfId="0" applyFont="1" applyBorder="1" applyAlignment="1">
      <alignment horizontal="center" vertical="center" textRotation="90" wrapText="1"/>
    </xf>
    <xf numFmtId="0" fontId="0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textRotation="90" wrapText="1"/>
    </xf>
    <xf numFmtId="0" fontId="0" fillId="0" borderId="16" xfId="0" applyFont="1" applyFill="1" applyBorder="1" applyAlignment="1">
      <alignment horizontal="center" vertical="center" textRotation="90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581025</xdr:colOff>
      <xdr:row>3</xdr:row>
      <xdr:rowOff>19050</xdr:rowOff>
    </xdr:from>
    <xdr:ext cx="190500" cy="266700"/>
    <xdr:sp fLocksText="0">
      <xdr:nvSpPr>
        <xdr:cNvPr id="1" name="TekstniOkvir 7"/>
        <xdr:cNvSpPr txBox="1">
          <a:spLocks noChangeArrowheads="1"/>
        </xdr:cNvSpPr>
      </xdr:nvSpPr>
      <xdr:spPr>
        <a:xfrm>
          <a:off x="2409825" y="8382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zoomScale="150" zoomScaleNormal="150" zoomScalePageLayoutView="0" workbookViewId="0" topLeftCell="A40">
      <selection activeCell="C17" sqref="C17"/>
    </sheetView>
  </sheetViews>
  <sheetFormatPr defaultColWidth="9.140625" defaultRowHeight="12.75"/>
  <cols>
    <col min="4" max="4" width="25.28125" style="0" customWidth="1"/>
    <col min="5" max="5" width="12.28125" style="0" customWidth="1"/>
    <col min="6" max="6" width="13.7109375" style="0" customWidth="1"/>
    <col min="7" max="7" width="12.00390625" style="0" customWidth="1"/>
    <col min="8" max="8" width="35.57421875" style="0" customWidth="1"/>
  </cols>
  <sheetData>
    <row r="1" spans="1:8" ht="12.75">
      <c r="A1" s="18" t="s">
        <v>167</v>
      </c>
      <c r="B1" s="18"/>
      <c r="C1" s="18"/>
      <c r="D1" s="18"/>
      <c r="E1" s="18"/>
      <c r="F1" s="18"/>
      <c r="G1" s="18"/>
      <c r="H1" s="18"/>
    </row>
    <row r="2" spans="1:8" ht="24">
      <c r="A2" s="1" t="s">
        <v>0</v>
      </c>
      <c r="B2" s="1" t="s">
        <v>1</v>
      </c>
      <c r="C2" s="1" t="s">
        <v>2</v>
      </c>
      <c r="D2" s="1" t="s">
        <v>3</v>
      </c>
      <c r="E2" s="2" t="s">
        <v>115</v>
      </c>
      <c r="F2" s="2" t="s">
        <v>168</v>
      </c>
      <c r="G2" s="2" t="s">
        <v>169</v>
      </c>
      <c r="H2" s="1" t="s">
        <v>4</v>
      </c>
    </row>
    <row r="3" spans="1:8" ht="27.75" customHeight="1">
      <c r="A3" s="19" t="s">
        <v>5</v>
      </c>
      <c r="B3" s="19" t="s">
        <v>6</v>
      </c>
      <c r="C3" s="3" t="s">
        <v>7</v>
      </c>
      <c r="D3" s="4" t="s">
        <v>8</v>
      </c>
      <c r="E3" s="5">
        <v>537000</v>
      </c>
      <c r="F3" s="5">
        <v>206518.22</v>
      </c>
      <c r="G3" s="5">
        <f>F3/E3*100</f>
        <v>38.45776908752328</v>
      </c>
      <c r="H3" s="6" t="s">
        <v>9</v>
      </c>
    </row>
    <row r="4" spans="1:8" ht="14.25" customHeight="1">
      <c r="A4" s="15"/>
      <c r="B4" s="20"/>
      <c r="C4" s="3" t="s">
        <v>10</v>
      </c>
      <c r="D4" s="4" t="s">
        <v>11</v>
      </c>
      <c r="E4" s="5">
        <v>10000</v>
      </c>
      <c r="F4" s="5">
        <v>10000</v>
      </c>
      <c r="G4" s="5">
        <f aca="true" t="shared" si="0" ref="G4:G55">F4/E4*100</f>
        <v>100</v>
      </c>
      <c r="H4" s="6" t="s">
        <v>12</v>
      </c>
    </row>
    <row r="5" spans="1:8" ht="23.25" customHeight="1">
      <c r="A5" s="15"/>
      <c r="B5" s="20"/>
      <c r="C5" s="3" t="s">
        <v>13</v>
      </c>
      <c r="D5" s="4" t="s">
        <v>14</v>
      </c>
      <c r="E5" s="5">
        <v>11000</v>
      </c>
      <c r="F5" s="5">
        <v>10800</v>
      </c>
      <c r="G5" s="5">
        <f t="shared" si="0"/>
        <v>98.18181818181819</v>
      </c>
      <c r="H5" s="6" t="s">
        <v>159</v>
      </c>
    </row>
    <row r="6" spans="1:8" ht="25.5" customHeight="1">
      <c r="A6" s="15"/>
      <c r="B6" s="20"/>
      <c r="C6" s="3" t="s">
        <v>15</v>
      </c>
      <c r="D6" s="4" t="s">
        <v>16</v>
      </c>
      <c r="E6" s="7">
        <v>11200</v>
      </c>
      <c r="F6" s="7">
        <v>11200.8</v>
      </c>
      <c r="G6" s="5">
        <f t="shared" si="0"/>
        <v>100.00714285714285</v>
      </c>
      <c r="H6" s="6" t="s">
        <v>17</v>
      </c>
    </row>
    <row r="7" spans="1:8" ht="15" customHeight="1">
      <c r="A7" s="15"/>
      <c r="B7" s="20"/>
      <c r="C7" s="3" t="s">
        <v>18</v>
      </c>
      <c r="D7" s="4" t="s">
        <v>19</v>
      </c>
      <c r="E7" s="7">
        <v>2000</v>
      </c>
      <c r="F7" s="7">
        <v>1000</v>
      </c>
      <c r="G7" s="5">
        <f t="shared" si="0"/>
        <v>50</v>
      </c>
      <c r="H7" s="6" t="s">
        <v>20</v>
      </c>
    </row>
    <row r="8" spans="1:8" ht="15" customHeight="1">
      <c r="A8" s="15"/>
      <c r="B8" s="15"/>
      <c r="C8" s="3" t="s">
        <v>116</v>
      </c>
      <c r="D8" s="4" t="s">
        <v>117</v>
      </c>
      <c r="E8" s="7">
        <v>10000</v>
      </c>
      <c r="F8" s="7">
        <v>0</v>
      </c>
      <c r="G8" s="5">
        <f t="shared" si="0"/>
        <v>0</v>
      </c>
      <c r="H8" s="6" t="s">
        <v>118</v>
      </c>
    </row>
    <row r="9" spans="1:8" ht="23.25" customHeight="1">
      <c r="A9" s="17"/>
      <c r="B9" s="17"/>
      <c r="C9" s="3" t="s">
        <v>119</v>
      </c>
      <c r="D9" s="4" t="s">
        <v>120</v>
      </c>
      <c r="E9" s="7">
        <v>20000</v>
      </c>
      <c r="F9" s="7">
        <v>20000</v>
      </c>
      <c r="G9" s="5">
        <f t="shared" si="0"/>
        <v>100</v>
      </c>
      <c r="H9" s="6" t="s">
        <v>121</v>
      </c>
    </row>
    <row r="10" spans="1:8" ht="23.25" customHeight="1">
      <c r="A10" s="9"/>
      <c r="B10" s="14" t="s">
        <v>22</v>
      </c>
      <c r="C10" s="3" t="s">
        <v>23</v>
      </c>
      <c r="D10" s="4" t="s">
        <v>24</v>
      </c>
      <c r="E10" s="7">
        <v>712000</v>
      </c>
      <c r="F10" s="7">
        <v>494602.82</v>
      </c>
      <c r="G10" s="5">
        <f t="shared" si="0"/>
        <v>69.4666882022472</v>
      </c>
      <c r="H10" s="6" t="s">
        <v>145</v>
      </c>
    </row>
    <row r="11" spans="1:8" ht="30.75" customHeight="1">
      <c r="A11" s="15" t="s">
        <v>21</v>
      </c>
      <c r="B11" s="16"/>
      <c r="C11" s="3" t="s">
        <v>146</v>
      </c>
      <c r="D11" s="4" t="s">
        <v>147</v>
      </c>
      <c r="E11" s="7">
        <v>105000</v>
      </c>
      <c r="F11" s="7">
        <v>0</v>
      </c>
      <c r="G11" s="5">
        <f t="shared" si="0"/>
        <v>0</v>
      </c>
      <c r="H11" s="6" t="s">
        <v>148</v>
      </c>
    </row>
    <row r="12" spans="1:8" ht="14.25" customHeight="1">
      <c r="A12" s="15"/>
      <c r="B12" s="14" t="s">
        <v>25</v>
      </c>
      <c r="C12" s="3" t="s">
        <v>149</v>
      </c>
      <c r="D12" s="4" t="s">
        <v>26</v>
      </c>
      <c r="E12" s="7">
        <v>50000</v>
      </c>
      <c r="F12" s="7">
        <v>1428.56</v>
      </c>
      <c r="G12" s="5">
        <f t="shared" si="0"/>
        <v>2.8571199999999997</v>
      </c>
      <c r="H12" s="6" t="s">
        <v>27</v>
      </c>
    </row>
    <row r="13" spans="1:8" ht="24.75" customHeight="1">
      <c r="A13" s="15"/>
      <c r="B13" s="15"/>
      <c r="C13" s="3" t="s">
        <v>150</v>
      </c>
      <c r="D13" s="4" t="s">
        <v>28</v>
      </c>
      <c r="E13" s="7">
        <v>10000</v>
      </c>
      <c r="F13" s="7">
        <v>9315</v>
      </c>
      <c r="G13" s="5">
        <f t="shared" si="0"/>
        <v>93.15</v>
      </c>
      <c r="H13" s="6" t="s">
        <v>29</v>
      </c>
    </row>
    <row r="14" spans="1:8" ht="15" customHeight="1">
      <c r="A14" s="15"/>
      <c r="B14" s="15"/>
      <c r="C14" s="3" t="s">
        <v>151</v>
      </c>
      <c r="D14" s="4" t="s">
        <v>96</v>
      </c>
      <c r="E14" s="7">
        <v>50000</v>
      </c>
      <c r="F14" s="7">
        <v>10325</v>
      </c>
      <c r="G14" s="5">
        <f t="shared" si="0"/>
        <v>20.65</v>
      </c>
      <c r="H14" s="6" t="s">
        <v>122</v>
      </c>
    </row>
    <row r="15" spans="1:8" ht="24.75" customHeight="1">
      <c r="A15" s="15"/>
      <c r="B15" s="15"/>
      <c r="C15" s="3" t="s">
        <v>97</v>
      </c>
      <c r="D15" s="4" t="s">
        <v>30</v>
      </c>
      <c r="E15" s="7">
        <v>420000</v>
      </c>
      <c r="F15" s="7">
        <v>334649.25</v>
      </c>
      <c r="G15" s="5">
        <f t="shared" si="0"/>
        <v>79.67839285714285</v>
      </c>
      <c r="H15" s="6" t="s">
        <v>123</v>
      </c>
    </row>
    <row r="16" spans="1:8" ht="15" customHeight="1">
      <c r="A16" s="15"/>
      <c r="B16" s="15"/>
      <c r="C16" s="3" t="s">
        <v>98</v>
      </c>
      <c r="D16" s="4" t="s">
        <v>31</v>
      </c>
      <c r="E16" s="7">
        <v>10000</v>
      </c>
      <c r="F16" s="7">
        <v>0</v>
      </c>
      <c r="G16" s="5">
        <f t="shared" si="0"/>
        <v>0</v>
      </c>
      <c r="H16" s="6" t="s">
        <v>32</v>
      </c>
    </row>
    <row r="17" spans="1:8" ht="27" customHeight="1">
      <c r="A17" s="15"/>
      <c r="B17" s="15"/>
      <c r="C17" s="3" t="s">
        <v>152</v>
      </c>
      <c r="D17" s="4" t="s">
        <v>99</v>
      </c>
      <c r="E17" s="7">
        <v>2000</v>
      </c>
      <c r="F17" s="7">
        <v>1174.25</v>
      </c>
      <c r="G17" s="5">
        <f t="shared" si="0"/>
        <v>58.7125</v>
      </c>
      <c r="H17" s="6" t="s">
        <v>100</v>
      </c>
    </row>
    <row r="18" spans="1:8" ht="25.5" customHeight="1">
      <c r="A18" s="15"/>
      <c r="B18" s="15"/>
      <c r="C18" s="3" t="s">
        <v>143</v>
      </c>
      <c r="D18" s="4" t="s">
        <v>144</v>
      </c>
      <c r="E18" s="7">
        <v>112500</v>
      </c>
      <c r="F18" s="7">
        <v>110960.53</v>
      </c>
      <c r="G18" s="5">
        <f t="shared" si="0"/>
        <v>98.63158222222222</v>
      </c>
      <c r="H18" s="6" t="s">
        <v>124</v>
      </c>
    </row>
    <row r="19" spans="1:8" ht="12.75">
      <c r="A19" s="15"/>
      <c r="B19" s="14" t="s">
        <v>33</v>
      </c>
      <c r="C19" s="3" t="s">
        <v>34</v>
      </c>
      <c r="D19" s="4" t="s">
        <v>35</v>
      </c>
      <c r="E19" s="7">
        <v>39000</v>
      </c>
      <c r="F19" s="7">
        <v>21571.95</v>
      </c>
      <c r="G19" s="5">
        <f t="shared" si="0"/>
        <v>55.312692307692316</v>
      </c>
      <c r="H19" s="6" t="s">
        <v>36</v>
      </c>
    </row>
    <row r="20" spans="1:8" ht="43.5" customHeight="1">
      <c r="A20" s="15"/>
      <c r="B20" s="15"/>
      <c r="C20" s="3" t="s">
        <v>37</v>
      </c>
      <c r="D20" s="4" t="s">
        <v>38</v>
      </c>
      <c r="E20" s="7">
        <v>120000</v>
      </c>
      <c r="F20" s="7">
        <v>123439</v>
      </c>
      <c r="G20" s="5">
        <f t="shared" si="0"/>
        <v>102.86583333333333</v>
      </c>
      <c r="H20" s="6" t="s">
        <v>160</v>
      </c>
    </row>
    <row r="21" spans="1:8" ht="43.5" customHeight="1">
      <c r="A21" s="15"/>
      <c r="B21" s="16"/>
      <c r="C21" s="3" t="s">
        <v>101</v>
      </c>
      <c r="D21" s="4" t="s">
        <v>102</v>
      </c>
      <c r="E21" s="7">
        <v>9020000</v>
      </c>
      <c r="F21" s="7">
        <v>5389724.91</v>
      </c>
      <c r="G21" s="5">
        <f t="shared" si="0"/>
        <v>59.7530477827051</v>
      </c>
      <c r="H21" s="6" t="str">
        <f>$H$20</f>
        <v>Broj polaznika, smanjenje migracije stanovništva</v>
      </c>
    </row>
    <row r="22" spans="1:8" ht="29.25" customHeight="1">
      <c r="A22" s="15"/>
      <c r="B22" s="15" t="s">
        <v>39</v>
      </c>
      <c r="C22" s="3" t="s">
        <v>41</v>
      </c>
      <c r="D22" s="4" t="s">
        <v>42</v>
      </c>
      <c r="E22" s="7">
        <v>5000</v>
      </c>
      <c r="F22" s="7">
        <v>4060</v>
      </c>
      <c r="G22" s="5">
        <f t="shared" si="0"/>
        <v>81.2</v>
      </c>
      <c r="H22" s="6" t="s">
        <v>40</v>
      </c>
    </row>
    <row r="23" spans="1:8" ht="31.5" customHeight="1">
      <c r="A23" s="15"/>
      <c r="B23" s="17"/>
      <c r="C23" s="3" t="s">
        <v>43</v>
      </c>
      <c r="D23" s="4" t="s">
        <v>44</v>
      </c>
      <c r="E23" s="7">
        <v>50000</v>
      </c>
      <c r="F23" s="7">
        <v>49409.41</v>
      </c>
      <c r="G23" s="5">
        <f t="shared" si="0"/>
        <v>98.81882</v>
      </c>
      <c r="H23" s="6" t="s">
        <v>40</v>
      </c>
    </row>
    <row r="24" spans="1:8" ht="35.25" customHeight="1">
      <c r="A24" s="15"/>
      <c r="B24" s="14" t="s">
        <v>45</v>
      </c>
      <c r="C24" s="3" t="s">
        <v>46</v>
      </c>
      <c r="D24" s="4" t="s">
        <v>47</v>
      </c>
      <c r="E24" s="7">
        <v>18000</v>
      </c>
      <c r="F24" s="7">
        <v>18000</v>
      </c>
      <c r="G24" s="5">
        <f t="shared" si="0"/>
        <v>100</v>
      </c>
      <c r="H24" s="6" t="s">
        <v>125</v>
      </c>
    </row>
    <row r="25" spans="1:8" ht="12.75">
      <c r="A25" s="15"/>
      <c r="B25" s="15"/>
      <c r="C25" s="3" t="s">
        <v>48</v>
      </c>
      <c r="D25" s="4" t="s">
        <v>49</v>
      </c>
      <c r="E25" s="7">
        <v>103160.06</v>
      </c>
      <c r="F25" s="7">
        <v>100487.2</v>
      </c>
      <c r="G25" s="5">
        <f t="shared" si="0"/>
        <v>97.40901662911014</v>
      </c>
      <c r="H25" s="6" t="s">
        <v>161</v>
      </c>
    </row>
    <row r="26" spans="1:8" ht="12.75">
      <c r="A26" s="15"/>
      <c r="B26" s="15"/>
      <c r="C26" s="3" t="s">
        <v>50</v>
      </c>
      <c r="D26" s="4" t="s">
        <v>51</v>
      </c>
      <c r="E26" s="7">
        <v>22500</v>
      </c>
      <c r="F26" s="7">
        <v>22225.09</v>
      </c>
      <c r="G26" s="5">
        <f t="shared" si="0"/>
        <v>98.77817777777777</v>
      </c>
      <c r="H26" s="6" t="s">
        <v>94</v>
      </c>
    </row>
    <row r="27" spans="1:8" ht="12.75">
      <c r="A27" s="15"/>
      <c r="B27" s="15"/>
      <c r="C27" s="3" t="s">
        <v>52</v>
      </c>
      <c r="D27" s="4" t="s">
        <v>53</v>
      </c>
      <c r="E27" s="7">
        <v>10000</v>
      </c>
      <c r="F27" s="7">
        <v>0</v>
      </c>
      <c r="G27" s="5">
        <f t="shared" si="0"/>
        <v>0</v>
      </c>
      <c r="H27" s="6" t="s">
        <v>54</v>
      </c>
    </row>
    <row r="28" spans="1:8" ht="12.75">
      <c r="A28" s="15"/>
      <c r="B28" s="17"/>
      <c r="C28" s="3" t="s">
        <v>55</v>
      </c>
      <c r="D28" s="4" t="s">
        <v>56</v>
      </c>
      <c r="E28" s="7">
        <v>8000</v>
      </c>
      <c r="F28" s="7">
        <v>0</v>
      </c>
      <c r="G28" s="5">
        <f t="shared" si="0"/>
        <v>0</v>
      </c>
      <c r="H28" s="6" t="s">
        <v>54</v>
      </c>
    </row>
    <row r="29" spans="1:8" ht="48.75">
      <c r="A29" s="15"/>
      <c r="B29" s="8" t="s">
        <v>57</v>
      </c>
      <c r="C29" s="3" t="s">
        <v>58</v>
      </c>
      <c r="D29" s="4" t="s">
        <v>59</v>
      </c>
      <c r="E29" s="7">
        <v>25000</v>
      </c>
      <c r="F29" s="7">
        <v>25000</v>
      </c>
      <c r="G29" s="5">
        <f t="shared" si="0"/>
        <v>100</v>
      </c>
      <c r="H29" s="6" t="s">
        <v>126</v>
      </c>
    </row>
    <row r="30" spans="1:8" ht="24">
      <c r="A30" s="15"/>
      <c r="B30" s="14" t="s">
        <v>60</v>
      </c>
      <c r="C30" s="3" t="s">
        <v>61</v>
      </c>
      <c r="D30" s="4" t="s">
        <v>62</v>
      </c>
      <c r="E30" s="7">
        <v>2500</v>
      </c>
      <c r="F30" s="7">
        <v>2310</v>
      </c>
      <c r="G30" s="5">
        <f t="shared" si="0"/>
        <v>92.4</v>
      </c>
      <c r="H30" s="6" t="s">
        <v>95</v>
      </c>
    </row>
    <row r="31" spans="1:8" ht="24">
      <c r="A31" s="15"/>
      <c r="B31" s="15"/>
      <c r="C31" s="3" t="s">
        <v>63</v>
      </c>
      <c r="D31" s="4" t="s">
        <v>64</v>
      </c>
      <c r="E31" s="7">
        <v>20000</v>
      </c>
      <c r="F31" s="7">
        <v>20000</v>
      </c>
      <c r="G31" s="5">
        <f t="shared" si="0"/>
        <v>100</v>
      </c>
      <c r="H31" s="6" t="s">
        <v>153</v>
      </c>
    </row>
    <row r="32" spans="1:8" ht="24">
      <c r="A32" s="15"/>
      <c r="B32" s="15"/>
      <c r="C32" s="3" t="s">
        <v>65</v>
      </c>
      <c r="D32" s="4" t="s">
        <v>66</v>
      </c>
      <c r="E32" s="7">
        <v>30000</v>
      </c>
      <c r="F32" s="7">
        <v>16750</v>
      </c>
      <c r="G32" s="5">
        <f t="shared" si="0"/>
        <v>55.833333333333336</v>
      </c>
      <c r="H32" s="6" t="s">
        <v>162</v>
      </c>
    </row>
    <row r="33" spans="1:8" ht="12.75">
      <c r="A33" s="15"/>
      <c r="B33" s="15"/>
      <c r="C33" s="3" t="s">
        <v>67</v>
      </c>
      <c r="D33" s="4" t="s">
        <v>68</v>
      </c>
      <c r="E33" s="7">
        <v>15400</v>
      </c>
      <c r="F33" s="7">
        <v>15199</v>
      </c>
      <c r="G33" s="5">
        <f t="shared" si="0"/>
        <v>98.69480519480518</v>
      </c>
      <c r="H33" s="6" t="s">
        <v>163</v>
      </c>
    </row>
    <row r="34" spans="1:8" ht="24">
      <c r="A34" s="15"/>
      <c r="B34" s="15"/>
      <c r="C34" s="3" t="s">
        <v>69</v>
      </c>
      <c r="D34" s="4" t="s">
        <v>70</v>
      </c>
      <c r="E34" s="7">
        <v>10000</v>
      </c>
      <c r="F34" s="7">
        <v>7806</v>
      </c>
      <c r="G34" s="5">
        <f t="shared" si="0"/>
        <v>78.06</v>
      </c>
      <c r="H34" s="6" t="s">
        <v>127</v>
      </c>
    </row>
    <row r="35" spans="1:8" ht="12.75">
      <c r="A35" s="15"/>
      <c r="B35" s="15"/>
      <c r="C35" s="3" t="s">
        <v>71</v>
      </c>
      <c r="D35" s="4" t="s">
        <v>72</v>
      </c>
      <c r="E35" s="7">
        <v>20000</v>
      </c>
      <c r="F35" s="7">
        <v>13000</v>
      </c>
      <c r="G35" s="5">
        <f t="shared" si="0"/>
        <v>65</v>
      </c>
      <c r="H35" s="6" t="s">
        <v>128</v>
      </c>
    </row>
    <row r="36" spans="1:8" ht="12.75">
      <c r="A36" s="15"/>
      <c r="B36" s="14" t="s">
        <v>73</v>
      </c>
      <c r="C36" s="3" t="s">
        <v>74</v>
      </c>
      <c r="D36" s="4" t="s">
        <v>75</v>
      </c>
      <c r="E36" s="7">
        <v>180000</v>
      </c>
      <c r="F36" s="7">
        <v>150000</v>
      </c>
      <c r="G36" s="5">
        <f t="shared" si="0"/>
        <v>83.33333333333334</v>
      </c>
      <c r="H36" s="6" t="s">
        <v>164</v>
      </c>
    </row>
    <row r="37" spans="1:8" ht="24">
      <c r="A37" s="15"/>
      <c r="B37" s="15"/>
      <c r="C37" s="3" t="s">
        <v>76</v>
      </c>
      <c r="D37" s="4" t="s">
        <v>77</v>
      </c>
      <c r="E37" s="7">
        <v>1000</v>
      </c>
      <c r="F37" s="7">
        <v>0</v>
      </c>
      <c r="G37" s="5">
        <f t="shared" si="0"/>
        <v>0</v>
      </c>
      <c r="H37" s="6" t="s">
        <v>164</v>
      </c>
    </row>
    <row r="38" spans="1:8" ht="24">
      <c r="A38" s="15"/>
      <c r="B38" s="15"/>
      <c r="C38" s="3" t="s">
        <v>78</v>
      </c>
      <c r="D38" s="4" t="s">
        <v>132</v>
      </c>
      <c r="E38" s="7">
        <v>20000</v>
      </c>
      <c r="F38" s="7">
        <v>0</v>
      </c>
      <c r="G38" s="5">
        <f t="shared" si="0"/>
        <v>0</v>
      </c>
      <c r="H38" s="6" t="s">
        <v>129</v>
      </c>
    </row>
    <row r="39" spans="1:8" ht="22.5" customHeight="1">
      <c r="A39" s="15"/>
      <c r="B39" s="15"/>
      <c r="C39" s="3" t="s">
        <v>80</v>
      </c>
      <c r="D39" s="4" t="s">
        <v>79</v>
      </c>
      <c r="E39" s="7">
        <v>5000</v>
      </c>
      <c r="F39" s="7">
        <v>0</v>
      </c>
      <c r="G39" s="5">
        <f t="shared" si="0"/>
        <v>0</v>
      </c>
      <c r="H39" s="6" t="str">
        <f>H38</f>
        <v>Zaštita od elementarnih nepogoda</v>
      </c>
    </row>
    <row r="40" spans="1:8" ht="24">
      <c r="A40" s="15"/>
      <c r="B40" s="15"/>
      <c r="C40" s="3" t="s">
        <v>103</v>
      </c>
      <c r="D40" s="4" t="s">
        <v>81</v>
      </c>
      <c r="E40" s="7">
        <v>1000</v>
      </c>
      <c r="F40" s="7">
        <v>0</v>
      </c>
      <c r="G40" s="5">
        <f t="shared" si="0"/>
        <v>0</v>
      </c>
      <c r="H40" s="6" t="s">
        <v>130</v>
      </c>
    </row>
    <row r="41" spans="1:8" ht="12.75">
      <c r="A41" s="15"/>
      <c r="B41" s="16"/>
      <c r="C41" s="3" t="s">
        <v>104</v>
      </c>
      <c r="D41" s="4" t="s">
        <v>105</v>
      </c>
      <c r="E41" s="7">
        <v>6200</v>
      </c>
      <c r="F41" s="7">
        <v>6125</v>
      </c>
      <c r="G41" s="5">
        <f t="shared" si="0"/>
        <v>98.79032258064517</v>
      </c>
      <c r="H41" s="6" t="str">
        <f>$H$37</f>
        <v>Zaštita od požara i elementarnih nepogoda</v>
      </c>
    </row>
    <row r="42" spans="1:8" ht="24">
      <c r="A42" s="15"/>
      <c r="B42" s="14" t="s">
        <v>82</v>
      </c>
      <c r="C42" s="3" t="s">
        <v>83</v>
      </c>
      <c r="D42" s="4" t="s">
        <v>106</v>
      </c>
      <c r="E42" s="7">
        <v>124560.99</v>
      </c>
      <c r="F42" s="7">
        <v>125543.65</v>
      </c>
      <c r="G42" s="5">
        <f t="shared" si="0"/>
        <v>100.7888986752594</v>
      </c>
      <c r="H42" s="6" t="s">
        <v>131</v>
      </c>
    </row>
    <row r="43" spans="1:8" ht="24">
      <c r="A43" s="15"/>
      <c r="B43" s="15"/>
      <c r="C43" s="3" t="s">
        <v>84</v>
      </c>
      <c r="D43" s="4" t="s">
        <v>107</v>
      </c>
      <c r="E43" s="7">
        <v>20000</v>
      </c>
      <c r="F43" s="7">
        <v>14997.5</v>
      </c>
      <c r="G43" s="5">
        <f t="shared" si="0"/>
        <v>74.9875</v>
      </c>
      <c r="H43" s="6" t="s">
        <v>133</v>
      </c>
    </row>
    <row r="44" spans="1:8" ht="21" customHeight="1">
      <c r="A44" s="15"/>
      <c r="B44" s="15"/>
      <c r="C44" s="3" t="s">
        <v>85</v>
      </c>
      <c r="D44" s="4" t="s">
        <v>86</v>
      </c>
      <c r="E44" s="7">
        <v>65000</v>
      </c>
      <c r="F44" s="7">
        <v>57834.25</v>
      </c>
      <c r="G44" s="5">
        <f t="shared" si="0"/>
        <v>88.97576923076923</v>
      </c>
      <c r="H44" s="6" t="s">
        <v>133</v>
      </c>
    </row>
    <row r="45" spans="1:8" ht="21" customHeight="1">
      <c r="A45" s="15"/>
      <c r="B45" s="15"/>
      <c r="C45" s="3" t="s">
        <v>87</v>
      </c>
      <c r="D45" s="4" t="s">
        <v>88</v>
      </c>
      <c r="E45" s="7">
        <v>20000</v>
      </c>
      <c r="F45" s="7">
        <v>0</v>
      </c>
      <c r="G45" s="5">
        <f t="shared" si="0"/>
        <v>0</v>
      </c>
      <c r="H45" s="6" t="s">
        <v>133</v>
      </c>
    </row>
    <row r="46" spans="1:8" ht="24" customHeight="1">
      <c r="A46" s="15"/>
      <c r="B46" s="15"/>
      <c r="C46" s="3" t="s">
        <v>108</v>
      </c>
      <c r="D46" s="4" t="s">
        <v>109</v>
      </c>
      <c r="E46" s="7">
        <v>40000</v>
      </c>
      <c r="F46" s="7">
        <v>13362.5</v>
      </c>
      <c r="G46" s="5">
        <f t="shared" si="0"/>
        <v>33.40625</v>
      </c>
      <c r="H46" s="6" t="s">
        <v>133</v>
      </c>
    </row>
    <row r="47" spans="1:8" ht="21" customHeight="1">
      <c r="A47" s="15"/>
      <c r="B47" s="15"/>
      <c r="C47" s="3" t="s">
        <v>110</v>
      </c>
      <c r="D47" s="4" t="s">
        <v>111</v>
      </c>
      <c r="E47" s="7">
        <v>15000</v>
      </c>
      <c r="F47" s="7">
        <v>11395.75</v>
      </c>
      <c r="G47" s="5">
        <f t="shared" si="0"/>
        <v>75.97166666666666</v>
      </c>
      <c r="H47" s="6" t="s">
        <v>95</v>
      </c>
    </row>
    <row r="48" spans="1:8" ht="21" customHeight="1">
      <c r="A48" s="15"/>
      <c r="B48" s="15"/>
      <c r="C48" s="3" t="s">
        <v>112</v>
      </c>
      <c r="D48" s="4" t="s">
        <v>134</v>
      </c>
      <c r="E48" s="7">
        <v>25000</v>
      </c>
      <c r="F48" s="7">
        <v>1049.53</v>
      </c>
      <c r="G48" s="5">
        <f t="shared" si="0"/>
        <v>4.198119999999999</v>
      </c>
      <c r="H48" s="6" t="s">
        <v>95</v>
      </c>
    </row>
    <row r="49" spans="1:8" ht="25.5" customHeight="1">
      <c r="A49" s="15"/>
      <c r="B49" s="17"/>
      <c r="C49" s="3" t="s">
        <v>135</v>
      </c>
      <c r="D49" s="4" t="s">
        <v>136</v>
      </c>
      <c r="E49" s="7">
        <v>10000</v>
      </c>
      <c r="F49" s="7">
        <v>0</v>
      </c>
      <c r="G49" s="5">
        <f t="shared" si="0"/>
        <v>0</v>
      </c>
      <c r="H49" s="6" t="s">
        <v>165</v>
      </c>
    </row>
    <row r="50" spans="1:8" ht="24">
      <c r="A50" s="15"/>
      <c r="B50" s="14" t="s">
        <v>89</v>
      </c>
      <c r="C50" s="3" t="s">
        <v>90</v>
      </c>
      <c r="D50" s="4" t="s">
        <v>113</v>
      </c>
      <c r="E50" s="7">
        <v>413000</v>
      </c>
      <c r="F50" s="7">
        <v>401176.5</v>
      </c>
      <c r="G50" s="5">
        <f t="shared" si="0"/>
        <v>97.13716707021793</v>
      </c>
      <c r="H50" s="6" t="s">
        <v>137</v>
      </c>
    </row>
    <row r="51" spans="1:8" ht="27" customHeight="1">
      <c r="A51" s="15"/>
      <c r="B51" s="15"/>
      <c r="C51" s="3" t="s">
        <v>138</v>
      </c>
      <c r="D51" s="4" t="s">
        <v>91</v>
      </c>
      <c r="E51" s="7">
        <v>2525000</v>
      </c>
      <c r="F51" s="7">
        <v>1332650.05</v>
      </c>
      <c r="G51" s="5">
        <f t="shared" si="0"/>
        <v>52.7782198019802</v>
      </c>
      <c r="H51" s="6" t="s">
        <v>139</v>
      </c>
    </row>
    <row r="52" spans="1:8" ht="27" customHeight="1">
      <c r="A52" s="15"/>
      <c r="B52" s="15"/>
      <c r="C52" s="3" t="s">
        <v>140</v>
      </c>
      <c r="D52" s="4" t="s">
        <v>114</v>
      </c>
      <c r="E52" s="7">
        <v>10000</v>
      </c>
      <c r="F52" s="7">
        <v>0</v>
      </c>
      <c r="G52" s="5">
        <f t="shared" si="0"/>
        <v>0</v>
      </c>
      <c r="H52" s="6" t="s">
        <v>141</v>
      </c>
    </row>
    <row r="53" spans="1:8" ht="70.5" customHeight="1">
      <c r="A53" s="15"/>
      <c r="B53" s="9" t="s">
        <v>156</v>
      </c>
      <c r="C53" s="3" t="s">
        <v>154</v>
      </c>
      <c r="D53" s="4" t="s">
        <v>155</v>
      </c>
      <c r="E53" s="7">
        <v>10000</v>
      </c>
      <c r="F53" s="7">
        <v>0</v>
      </c>
      <c r="G53" s="5">
        <f t="shared" si="0"/>
        <v>0</v>
      </c>
      <c r="H53" s="6" t="s">
        <v>166</v>
      </c>
    </row>
    <row r="54" spans="1:8" ht="56.25" customHeight="1">
      <c r="A54" s="8"/>
      <c r="B54" s="8" t="s">
        <v>157</v>
      </c>
      <c r="C54" s="3" t="s">
        <v>158</v>
      </c>
      <c r="D54" s="4" t="s">
        <v>92</v>
      </c>
      <c r="E54" s="7">
        <v>10000</v>
      </c>
      <c r="F54" s="7">
        <v>10000</v>
      </c>
      <c r="G54" s="5">
        <f t="shared" si="0"/>
        <v>100</v>
      </c>
      <c r="H54" s="6" t="s">
        <v>142</v>
      </c>
    </row>
    <row r="55" spans="1:8" ht="12.75">
      <c r="A55" s="10" t="s">
        <v>93</v>
      </c>
      <c r="B55" s="11"/>
      <c r="C55" s="12"/>
      <c r="D55" s="13"/>
      <c r="E55" s="7">
        <f>SUM(E3:E54)</f>
        <v>15092021.05</v>
      </c>
      <c r="F55" s="7">
        <f>SUM(F3:F54)</f>
        <v>9175091.72</v>
      </c>
      <c r="G55" s="5">
        <f t="shared" si="0"/>
        <v>60.79432098327216</v>
      </c>
      <c r="H55" s="6"/>
    </row>
  </sheetData>
  <sheetProtection selectLockedCells="1" selectUnlockedCells="1"/>
  <mergeCells count="14">
    <mergeCell ref="A1:H1"/>
    <mergeCell ref="A3:A9"/>
    <mergeCell ref="B3:B9"/>
    <mergeCell ref="A11:A53"/>
    <mergeCell ref="B12:B18"/>
    <mergeCell ref="B55:D55"/>
    <mergeCell ref="B19:B21"/>
    <mergeCell ref="B36:B41"/>
    <mergeCell ref="B22:B23"/>
    <mergeCell ref="B24:B28"/>
    <mergeCell ref="B10:B11"/>
    <mergeCell ref="B30:B35"/>
    <mergeCell ref="B42:B49"/>
    <mergeCell ref="B50:B52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Server</cp:lastModifiedBy>
  <cp:lastPrinted>2021-03-16T09:24:52Z</cp:lastPrinted>
  <dcterms:created xsi:type="dcterms:W3CDTF">2014-12-01T13:44:43Z</dcterms:created>
  <dcterms:modified xsi:type="dcterms:W3CDTF">2021-03-16T09:24:55Z</dcterms:modified>
  <cp:category/>
  <cp:version/>
  <cp:contentType/>
  <cp:contentStatus/>
</cp:coreProperties>
</file>