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10" activeTab="0"/>
  </bookViews>
  <sheets>
    <sheet name="TROŠKOVNIK 1 " sheetId="1" r:id="rId1"/>
    <sheet name="Naslovnica" sheetId="2" r:id="rId2"/>
  </sheets>
  <definedNames>
    <definedName name="_xlnm.Print_Area" localSheetId="1">'Naslovnica'!$A$1:$K$49</definedName>
    <definedName name="_xlnm.Print_Area" localSheetId="0">'TROŠKOVNIK 1 '!$A$1:$V$112</definedName>
  </definedNames>
  <calcPr fullCalcOnLoad="1"/>
</workbook>
</file>

<file path=xl/sharedStrings.xml><?xml version="1.0" encoding="utf-8"?>
<sst xmlns="http://schemas.openxmlformats.org/spreadsheetml/2006/main" count="93" uniqueCount="82">
  <si>
    <t>OPIS RADA</t>
  </si>
  <si>
    <t>J.M.</t>
  </si>
  <si>
    <t>KOLIČINA</t>
  </si>
  <si>
    <t>BROJ</t>
  </si>
  <si>
    <t>1.1.</t>
  </si>
  <si>
    <t>2.1.</t>
  </si>
  <si>
    <t>3.1.</t>
  </si>
  <si>
    <t>UKUPNO:</t>
  </si>
  <si>
    <t>REDNI</t>
  </si>
  <si>
    <t>REKAPITULACIJA:</t>
  </si>
  <si>
    <t>JEDINIČNA CIJENA</t>
  </si>
  <si>
    <t>VRIJEDNOST RADA</t>
  </si>
  <si>
    <t xml:space="preserve">  </t>
  </si>
  <si>
    <t>SVEUKUPNA  REKAPITULACIJA :</t>
  </si>
  <si>
    <t>PDV: 25%</t>
  </si>
  <si>
    <t>INVESTITOR:</t>
  </si>
  <si>
    <t>OPĆINA GORNJA RIJEKA</t>
  </si>
  <si>
    <t>IZRADIO:</t>
  </si>
  <si>
    <t>MARKO KAŠIK</t>
  </si>
  <si>
    <t>dipl. ing. građ.</t>
  </si>
  <si>
    <t>KRIŽEVCI:</t>
  </si>
  <si>
    <t>BROJ:</t>
  </si>
  <si>
    <t>DIREKTOR:</t>
  </si>
  <si>
    <t>MARKO  KAŠIK</t>
  </si>
  <si>
    <t>PROJEKTANT:</t>
  </si>
  <si>
    <t>Marko Kašik dipl.ing.građ.</t>
  </si>
  <si>
    <t>GRAĐEVINA:</t>
  </si>
  <si>
    <t>VLASTELINSKI GRAD</t>
  </si>
  <si>
    <t>"MALI KALNIK"</t>
  </si>
  <si>
    <t>LOKACIJA:</t>
  </si>
  <si>
    <t>MALI KALNIK</t>
  </si>
  <si>
    <t>VRSTA PROJEKTA:</t>
  </si>
  <si>
    <t>SANACIJA ZIDINA BURGA</t>
  </si>
  <si>
    <t>RADOVI ZA IZVOĐENJE</t>
  </si>
  <si>
    <t>2023. GODINE</t>
  </si>
  <si>
    <t>RAZINA OBRADE:</t>
  </si>
  <si>
    <t xml:space="preserve">TROŠKOVNIK </t>
  </si>
  <si>
    <t>65/23</t>
  </si>
  <si>
    <t>07/23</t>
  </si>
  <si>
    <t xml:space="preserve">Gornja Rijeka </t>
  </si>
  <si>
    <t>Trg Sidonije Rubido Erdody 3</t>
  </si>
  <si>
    <t>Arheološko istraživanje i građevinska sanacija</t>
  </si>
  <si>
    <t>Temeljem dosadašnjih radova zaključeno je da će daljnji radovi na obnovi i konzervaciji u većem dijelu obuhvatiti zidanje središnjeg dijela sjevernog bedema u punoj visini nakon što se postojećom dizalicom dopremi potrebna količina građevnog materijala, prvenstveno kamena potrebnog za neometanu gradnju.</t>
  </si>
  <si>
    <t>1. U pripremnim radovima bi se kao i svake godine raščistio cjelokupni plato od raslinja jer je zabranjena upotreba pesticida u "Posebnom botaničkom rezervatu Mali Kalnik". Uz to u vovom dijelu radova bi se izradila pristupna rampa za neometan prilazak i uspinjanje na središnji plato, te izrada podloge za dizalicu.</t>
  </si>
  <si>
    <t>3. Arheološko-građevinski iskopavanje sjevernog bedema romaničkog dijela burga -građevinski, ručni iskop uz stalni arheološki nadzor. Separacija iskopanog materijala na privremeni deponij na radilištu.</t>
  </si>
  <si>
    <t>2. Postavljanje dizalice, koja je montažna, (uklanja se odmah nakon dostave potrebnog materijala), bila bi koncipirana tako da je polazna stanica uz rub šume, gdje se može doći traktorom i dopremiti materijal. Sljedeća stanica bi bila pod stijenom uz najveću hrpu urušenog kamena i kraj na vrhu stijene, u usijeku uz ulaznu kulu. Minimalna nosivost žičare 100-150 kg.</t>
  </si>
  <si>
    <t>4. Sanacija bedema i zidova zidanjem u punoj širini kamenom lomljencem dopremljenim iz podnožja burga sa žičarom cc 33m3.</t>
  </si>
  <si>
    <t>5. Dosnimavanje novootkrivenih zidova i podova burga, te izrada 3D snimke.</t>
  </si>
  <si>
    <t>IZVEDBENI TROŠKOVNIK</t>
  </si>
  <si>
    <t>radova na Malom Kalniku 2023. godina.</t>
  </si>
  <si>
    <t xml:space="preserve">2023. godine nastavljaju se arheološka istraživanja i konzervatorski radovi na starom gradu Mali Kalnik. Planira se arheološko istraživanje središnjeg sjevernog bedema i zapadnog središnjeg prostora romaničkog burga. Tu nam je nepoznat raster unutarnjih zidova palasa, te debljina sjevernog bedema. Stoga je potrebno ukloniti humus, raslinje i kamenje kako bi se mogla definirati unutrašnjost tog najstarijeg dijela grada. 
Po završetku arheoloških istraživanja potrbno je provesti konzervaciju zidova ugradnjom kamena s deponije na radilištu i dobavom sa urušenja u podnožju nakon postavljene dizalice za transport građevinskog materijala. 
</t>
  </si>
  <si>
    <t>1. Pripremni radovi</t>
  </si>
  <si>
    <t xml:space="preserve">1. U pripremnim radovima bi se, kao i svake godine, raščistio cjelokupni plato od raslinja jer je zabranjena uporaba pesticida u "Posebnom botaničkom rezervatu "Mali Kalnik". Uz to u ovom dijeliu radova bi se i izradila pristupna rampa za neometan prilazak i uspinanje na središnji plato, te izrada podloge za dizalicu                             </t>
  </si>
  <si>
    <t>* raščiščavanje raslinja</t>
  </si>
  <si>
    <t>*pripremni radovi</t>
  </si>
  <si>
    <t>izrada pristupne rampe i postava dizalice</t>
  </si>
  <si>
    <t>komplet</t>
  </si>
  <si>
    <t>2. Građevinsko-arheološki iskop</t>
  </si>
  <si>
    <t xml:space="preserve">Arheološko-građevinski iskopavanje sjevernog bedema romaničkog dijela burga -građevinski, ručni iskop uz stalni arheološki nadzor.
Obračun po m3 iskopanog materijala u rastresitom stanju.
</t>
  </si>
  <si>
    <t>*iskop materijala</t>
  </si>
  <si>
    <t>*separacija</t>
  </si>
  <si>
    <t>transport korisnog iskopanog materijala na lokaciji burga</t>
  </si>
  <si>
    <t>3.Zidanje kamenom u punoj širini</t>
  </si>
  <si>
    <t xml:space="preserve">Sanacija zidova zidanjem u punoj širini kamenom lomljencem dopremljenim iz podnožja burga i kamenim lomljencem dopremljenim po prijašnjim godinama ili dobiven iz iskopa.
U cijenu uključiti dopremu kamena iz podnožja burga te ukupnog ostalog građevnog materijala potrebnog za zidanje zida (upotreba elevatora)
Materijal za iradu veziva 1:3:6
Bijeli cement
Vapno gašeno
Pijesak 0-4 mm
Dobava materijala na radilište
Cijena radova: 
</t>
  </si>
  <si>
    <t>*zidanje kamenog zida</t>
  </si>
  <si>
    <t>*transport ukupnog građevnog materijala i alata za zidanje
 iz podnožja burga</t>
  </si>
  <si>
    <t>*transport kamenog lomljenca iz podnožja burga</t>
  </si>
  <si>
    <t>4. Dosnimavanje novootkrivenih zidova i podova burga</t>
  </si>
  <si>
    <t>4.1.</t>
  </si>
  <si>
    <t xml:space="preserve">Dosnimavanje novootkrivenih zidova i podova burga uz upotrebu potrebnih mjernih alata te izrada elaborata u četiri primjerka.
Snimak postojećeg stanja (dosnimavanje novootkrivenih zidova i izrada podloga za 3D).
</t>
  </si>
  <si>
    <t xml:space="preserve">5. Obrada pokretnih arheoloških nalaza </t>
  </si>
  <si>
    <t xml:space="preserve">Obrada pokretnih arheoloških nalaza 
</t>
  </si>
  <si>
    <t>5.1.</t>
  </si>
  <si>
    <t>m3</t>
  </si>
  <si>
    <t>2. Građevinsko-arheološki radovi:</t>
  </si>
  <si>
    <t>1. Pripremni radovi:</t>
  </si>
  <si>
    <t>3.Zidanje kamenom u punoj širini:</t>
  </si>
  <si>
    <t>4. Dosnimavanje novootkrivenih zidova i podova burga:</t>
  </si>
  <si>
    <t>5. Obrada pokretnih arheoloških nalaza:</t>
  </si>
  <si>
    <t>Arheološko istraživanje i
građevinska sanacija</t>
  </si>
  <si>
    <t>SVEUKUPNO: €</t>
  </si>
  <si>
    <t>U Križevcima, 30.07.2023.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</si>
</sst>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0.0"/>
    <numFmt numFmtId="175" formatCode="&quot;Da&quot;;&quot;Da&quot;;&quot;Ne&quot;"/>
    <numFmt numFmtId="176" formatCode="&quot;True&quot;;&quot;True&quot;;&quot;False&quot;"/>
    <numFmt numFmtId="177" formatCode="&quot;Uključeno&quot;;&quot;Uključeno&quot;;&quot;Isključeno&quot;"/>
    <numFmt numFmtId="178" formatCode="[$¥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4" fontId="0" fillId="0" borderId="19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vertical="top"/>
    </xf>
    <xf numFmtId="0" fontId="0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wrapText="1"/>
    </xf>
    <xf numFmtId="174" fontId="0" fillId="0" borderId="14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wrapText="1"/>
    </xf>
    <xf numFmtId="0" fontId="0" fillId="0" borderId="25" xfId="0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3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 vertical="top"/>
    </xf>
    <xf numFmtId="3" fontId="0" fillId="0" borderId="30" xfId="0" applyNumberFormat="1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3" fontId="0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2" fillId="0" borderId="31" xfId="0" applyFont="1" applyFill="1" applyBorder="1" applyAlignment="1">
      <alignment horizontal="left" vertical="center"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1" fillId="0" borderId="28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4" fontId="7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2" fillId="0" borderId="2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31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31" xfId="0" applyFont="1" applyFill="1" applyBorder="1" applyAlignment="1">
      <alignment vertical="center"/>
    </xf>
    <xf numFmtId="0" fontId="2" fillId="0" borderId="2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center"/>
    </xf>
    <xf numFmtId="0" fontId="3" fillId="0" borderId="30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3" fillId="0" borderId="28" xfId="0" applyFont="1" applyFill="1" applyBorder="1" applyAlignment="1">
      <alignment/>
    </xf>
    <xf numFmtId="4" fontId="7" fillId="0" borderId="33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NumberFormat="1" applyFont="1" applyBorder="1" applyAlignment="1">
      <alignment horizontal="left" wrapText="1"/>
    </xf>
    <xf numFmtId="0" fontId="10" fillId="0" borderId="35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left"/>
    </xf>
    <xf numFmtId="0" fontId="10" fillId="0" borderId="36" xfId="0" applyNumberFormat="1" applyFont="1" applyBorder="1" applyAlignment="1">
      <alignment horizontal="left"/>
    </xf>
    <xf numFmtId="0" fontId="10" fillId="0" borderId="31" xfId="0" applyNumberFormat="1" applyFont="1" applyBorder="1" applyAlignment="1">
      <alignment horizontal="left"/>
    </xf>
    <xf numFmtId="0" fontId="10" fillId="0" borderId="28" xfId="0" applyNumberFormat="1" applyFont="1" applyBorder="1" applyAlignment="1">
      <alignment horizontal="left"/>
    </xf>
    <xf numFmtId="0" fontId="10" fillId="0" borderId="32" xfId="0" applyNumberFormat="1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6" fillId="0" borderId="3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5" fillId="0" borderId="33" xfId="0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35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3" fontId="0" fillId="0" borderId="21" xfId="0" applyNumberFormat="1" applyFont="1" applyFill="1" applyBorder="1" applyAlignment="1">
      <alignment vertical="top"/>
    </xf>
    <xf numFmtId="0" fontId="0" fillId="0" borderId="0" xfId="0" applyAlignment="1">
      <alignment/>
    </xf>
    <xf numFmtId="0" fontId="0" fillId="0" borderId="34" xfId="0" applyBorder="1" applyAlignment="1">
      <alignment/>
    </xf>
    <xf numFmtId="2" fontId="0" fillId="0" borderId="14" xfId="0" applyNumberFormat="1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4" fontId="1" fillId="0" borderId="40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4" fontId="1" fillId="0" borderId="41" xfId="0" applyNumberFormat="1" applyFont="1" applyFill="1" applyBorder="1" applyAlignment="1">
      <alignment horizontal="center" vertical="center" wrapText="1" shrinkToFit="1"/>
    </xf>
    <xf numFmtId="0" fontId="1" fillId="0" borderId="26" xfId="0" applyFont="1" applyFill="1" applyBorder="1" applyAlignment="1">
      <alignment horizontal="center" vertical="center" wrapText="1" shrinkToFi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center"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3" fontId="0" fillId="0" borderId="30" xfId="0" applyNumberFormat="1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45" xfId="0" applyBorder="1" applyAlignment="1">
      <alignment/>
    </xf>
    <xf numFmtId="0" fontId="3" fillId="0" borderId="37" xfId="0" applyFont="1" applyFill="1" applyBorder="1" applyAlignment="1">
      <alignment horizontal="left" wrapText="1"/>
    </xf>
    <xf numFmtId="0" fontId="3" fillId="0" borderId="38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0" fillId="0" borderId="30" xfId="0" applyNumberFormat="1" applyFont="1" applyFill="1" applyBorder="1" applyAlignment="1">
      <alignment vertical="top"/>
    </xf>
    <xf numFmtId="0" fontId="0" fillId="0" borderId="14" xfId="0" applyFill="1" applyBorder="1" applyAlignment="1">
      <alignment vertical="top"/>
    </xf>
    <xf numFmtId="4" fontId="0" fillId="0" borderId="14" xfId="0" applyNumberFormat="1" applyFont="1" applyFill="1" applyBorder="1" applyAlignment="1">
      <alignment horizontal="left" vertical="top" wrapText="1"/>
    </xf>
    <xf numFmtId="4" fontId="0" fillId="0" borderId="14" xfId="0" applyNumberFormat="1" applyFill="1" applyBorder="1" applyAlignment="1">
      <alignment wrapText="1"/>
    </xf>
    <xf numFmtId="3" fontId="0" fillId="0" borderId="30" xfId="0" applyNumberFormat="1" applyFont="1" applyFill="1" applyBorder="1" applyAlignment="1">
      <alignment vertical="top"/>
    </xf>
    <xf numFmtId="49" fontId="1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21" xfId="0" applyNumberFormat="1" applyFont="1" applyBorder="1" applyAlignment="1">
      <alignment horizontal="left"/>
    </xf>
    <xf numFmtId="0" fontId="10" fillId="0" borderId="34" xfId="0" applyNumberFormat="1" applyFont="1" applyBorder="1" applyAlignment="1">
      <alignment horizontal="left"/>
    </xf>
    <xf numFmtId="0" fontId="10" fillId="0" borderId="30" xfId="0" applyNumberFormat="1" applyFont="1" applyBorder="1" applyAlignment="1">
      <alignment horizontal="left" wrapText="1"/>
    </xf>
    <xf numFmtId="0" fontId="10" fillId="0" borderId="14" xfId="0" applyNumberFormat="1" applyFont="1" applyBorder="1" applyAlignment="1">
      <alignment horizontal="left" wrapText="1"/>
    </xf>
    <xf numFmtId="0" fontId="10" fillId="0" borderId="45" xfId="0" applyNumberFormat="1" applyFont="1" applyBorder="1" applyAlignment="1">
      <alignment horizontal="left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stotak 2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19050</xdr:colOff>
      <xdr:row>103</xdr:row>
      <xdr:rowOff>114300</xdr:rowOff>
    </xdr:from>
    <xdr:to>
      <xdr:col>21</xdr:col>
      <xdr:colOff>76200</xdr:colOff>
      <xdr:row>111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245383">
          <a:off x="3752850" y="27984450"/>
          <a:ext cx="1914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36</xdr:row>
      <xdr:rowOff>28575</xdr:rowOff>
    </xdr:from>
    <xdr:to>
      <xdr:col>10</xdr:col>
      <xdr:colOff>457200</xdr:colOff>
      <xdr:row>46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061596">
          <a:off x="3743325" y="7439025"/>
          <a:ext cx="27622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18"/>
  <sheetViews>
    <sheetView tabSelected="1" view="pageBreakPreview" zoomScale="120" zoomScaleNormal="120" zoomScaleSheetLayoutView="120" workbookViewId="0" topLeftCell="A10">
      <selection activeCell="U47" sqref="U47"/>
    </sheetView>
  </sheetViews>
  <sheetFormatPr defaultColWidth="9.140625" defaultRowHeight="12.75"/>
  <cols>
    <col min="1" max="1" width="4.57421875" style="1" customWidth="1"/>
    <col min="2" max="2" width="8.421875" style="0" customWidth="1"/>
    <col min="3" max="3" width="3.57421875" style="0" customWidth="1"/>
    <col min="4" max="4" width="2.57421875" style="0" customWidth="1"/>
    <col min="5" max="5" width="5.140625" style="0" customWidth="1"/>
    <col min="6" max="6" width="4.28125" style="0" customWidth="1"/>
    <col min="7" max="7" width="3.421875" style="0" customWidth="1"/>
    <col min="8" max="8" width="1.8515625" style="0" customWidth="1"/>
    <col min="9" max="9" width="1.28515625" style="0" customWidth="1"/>
    <col min="10" max="10" width="2.140625" style="0" customWidth="1"/>
    <col min="11" max="11" width="2.00390625" style="0" customWidth="1"/>
    <col min="12" max="12" width="4.421875" style="0" customWidth="1"/>
    <col min="13" max="13" width="1.7109375" style="0" customWidth="1"/>
    <col min="14" max="14" width="3.28125" style="0" customWidth="1"/>
    <col min="15" max="15" width="1.8515625" style="0" customWidth="1"/>
    <col min="16" max="16" width="5.140625" style="0" customWidth="1"/>
    <col min="17" max="17" width="0.2890625" style="0" customWidth="1"/>
    <col min="18" max="18" width="3.00390625" style="2" hidden="1" customWidth="1"/>
    <col min="19" max="19" width="9.7109375" style="1" customWidth="1"/>
    <col min="20" max="20" width="8.421875" style="1" customWidth="1"/>
    <col min="21" max="21" width="9.7109375" style="3" customWidth="1"/>
    <col min="22" max="22" width="15.28125" style="3" customWidth="1"/>
    <col min="23" max="23" width="10.57421875" style="0" bestFit="1" customWidth="1"/>
    <col min="24" max="25" width="9.00390625" style="0" customWidth="1"/>
    <col min="26" max="26" width="10.00390625" style="0" customWidth="1"/>
  </cols>
  <sheetData>
    <row r="1" ht="16.5" customHeight="1" thickBot="1"/>
    <row r="2" spans="1:22" ht="16.5" customHeight="1">
      <c r="A2" s="148" t="s">
        <v>48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50"/>
    </row>
    <row r="3" spans="1:22" ht="16.5" customHeight="1" thickBot="1">
      <c r="A3" s="151" t="s">
        <v>49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3"/>
    </row>
    <row r="4" ht="16.5" customHeight="1"/>
    <row r="5" ht="16.5" customHeight="1"/>
    <row r="6" ht="16.5" customHeight="1"/>
    <row r="7" ht="16.5" customHeight="1"/>
    <row r="8" spans="1:22" s="19" customFormat="1" ht="21.75" customHeight="1">
      <c r="A8" s="20"/>
      <c r="B8" s="120" t="s">
        <v>41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21"/>
      <c r="V8" s="21"/>
    </row>
    <row r="9" spans="1:22" s="19" customFormat="1" ht="16.5" customHeight="1">
      <c r="A9" s="20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1"/>
      <c r="V9" s="21"/>
    </row>
    <row r="10" spans="3:22" s="16" customFormat="1" ht="24" customHeight="1">
      <c r="C10" s="121" t="s">
        <v>42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8"/>
    </row>
    <row r="11" spans="3:22" s="16" customFormat="1" ht="16.5" customHeight="1"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8"/>
    </row>
    <row r="12" spans="3:22" s="16" customFormat="1" ht="16.5" customHeight="1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8"/>
    </row>
    <row r="13" spans="3:22" s="16" customFormat="1" ht="16.5" customHeight="1">
      <c r="C13" s="123" t="s">
        <v>43</v>
      </c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8"/>
    </row>
    <row r="14" spans="3:22" s="16" customFormat="1" ht="36" customHeight="1"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8"/>
    </row>
    <row r="15" spans="3:22" s="16" customFormat="1" ht="16.5" customHeight="1"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</row>
    <row r="16" spans="3:22" s="16" customFormat="1" ht="16.5" customHeight="1">
      <c r="C16" s="123" t="s">
        <v>45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8"/>
    </row>
    <row r="17" spans="3:22" s="16" customFormat="1" ht="48.75" customHeight="1"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8"/>
    </row>
    <row r="18" spans="3:22" s="16" customFormat="1" ht="16.5" customHeight="1"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8"/>
    </row>
    <row r="19" spans="3:22" s="16" customFormat="1" ht="22.5" customHeight="1">
      <c r="C19" s="116" t="s">
        <v>44</v>
      </c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8"/>
    </row>
    <row r="20" spans="3:22" s="16" customFormat="1" ht="16.5" customHeight="1"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8"/>
    </row>
    <row r="21" spans="3:22" s="16" customFormat="1" ht="17.25" customHeight="1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8"/>
    </row>
    <row r="22" spans="3:22" s="16" customFormat="1" ht="27" customHeight="1">
      <c r="C22" s="116" t="s">
        <v>46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8"/>
    </row>
    <row r="23" spans="3:22" s="16" customFormat="1" ht="16.5" customHeight="1">
      <c r="C23" s="2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/>
    </row>
    <row r="24" spans="3:22" s="16" customFormat="1" ht="16.5" customHeight="1">
      <c r="C24" s="116" t="s">
        <v>47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</row>
    <row r="25" spans="3:22" s="16" customFormat="1" ht="16.5" customHeight="1"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</row>
    <row r="26" spans="3:22" s="16" customFormat="1" ht="16.5" customHeight="1"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3:22" s="16" customFormat="1" ht="115.5" customHeight="1">
      <c r="C27" s="116" t="s">
        <v>50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</row>
    <row r="28" spans="3:22" s="16" customFormat="1" ht="16.5" customHeight="1"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3:22" s="16" customFormat="1" ht="16.5" customHeight="1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3:22" s="16" customFormat="1" ht="16.5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3:22" s="16" customFormat="1" ht="16.5" customHeight="1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3:22" s="16" customFormat="1" ht="16.5" customHeight="1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3:22" s="16" customFormat="1" ht="16.5" customHeight="1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3:22" s="16" customFormat="1" ht="16.5" customHeight="1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3:22" s="16" customFormat="1" ht="16.5" customHeight="1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3:22" s="16" customFormat="1" ht="16.5" customHeight="1"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3:22" s="16" customFormat="1" ht="16.5" customHeight="1"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3:22" s="16" customFormat="1" ht="16.5" customHeight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3:22" s="16" customFormat="1" ht="16.5" customHeight="1"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</row>
    <row r="40" spans="3:22" s="16" customFormat="1" ht="16.5" customHeight="1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3:22" s="16" customFormat="1" ht="16.5" customHeight="1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3:22" s="16" customFormat="1" ht="16.5" customHeight="1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</row>
    <row r="43" spans="1:22" s="19" customFormat="1" ht="16.5" customHeight="1" thickBot="1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1"/>
      <c r="S43" s="32"/>
      <c r="T43" s="29"/>
      <c r="U43" s="33"/>
      <c r="V43" s="33"/>
    </row>
    <row r="44" spans="1:22" s="19" customFormat="1" ht="16.5" customHeight="1">
      <c r="A44" s="34" t="s">
        <v>8</v>
      </c>
      <c r="B44" s="138" t="s">
        <v>0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40"/>
      <c r="S44" s="144" t="s">
        <v>1</v>
      </c>
      <c r="T44" s="144" t="s">
        <v>2</v>
      </c>
      <c r="U44" s="134" t="s">
        <v>10</v>
      </c>
      <c r="V44" s="136" t="s">
        <v>11</v>
      </c>
    </row>
    <row r="45" spans="1:22" s="19" customFormat="1" ht="16.5" customHeight="1">
      <c r="A45" s="35" t="s">
        <v>3</v>
      </c>
      <c r="B45" s="141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3"/>
      <c r="S45" s="145"/>
      <c r="T45" s="145"/>
      <c r="U45" s="135"/>
      <c r="V45" s="137"/>
    </row>
    <row r="46" spans="1:22" s="19" customFormat="1" ht="16.5" customHeight="1">
      <c r="A46" s="36"/>
      <c r="B46" s="37" t="s">
        <v>51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9"/>
      <c r="S46" s="39"/>
      <c r="T46" s="38"/>
      <c r="U46" s="40"/>
      <c r="V46" s="41"/>
    </row>
    <row r="47" spans="1:22" s="19" customFormat="1" ht="86.25" customHeight="1">
      <c r="A47" s="42" t="s">
        <v>4</v>
      </c>
      <c r="B47" s="124" t="s">
        <v>52</v>
      </c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6"/>
      <c r="S47" s="43"/>
      <c r="T47" s="44"/>
      <c r="U47" s="45"/>
      <c r="V47" s="46"/>
    </row>
    <row r="48" spans="1:22" s="19" customFormat="1" ht="16.5" customHeight="1">
      <c r="A48" s="47"/>
      <c r="B48" s="129" t="s">
        <v>53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1"/>
      <c r="S48" s="49" t="s">
        <v>56</v>
      </c>
      <c r="T48" s="115">
        <v>1</v>
      </c>
      <c r="U48" s="50"/>
      <c r="V48" s="51">
        <f>T48*U48</f>
        <v>0</v>
      </c>
    </row>
    <row r="49" spans="1:22" s="19" customFormat="1" ht="16.5" customHeight="1">
      <c r="A49" s="47"/>
      <c r="B49" s="129" t="s">
        <v>54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1"/>
      <c r="S49" s="49" t="s">
        <v>56</v>
      </c>
      <c r="T49" s="115">
        <v>1</v>
      </c>
      <c r="U49" s="50"/>
      <c r="V49" s="51">
        <f>T49*U49</f>
        <v>0</v>
      </c>
    </row>
    <row r="50" spans="1:22" s="19" customFormat="1" ht="16.5" customHeight="1">
      <c r="A50" s="47"/>
      <c r="B50" s="164" t="s">
        <v>55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6"/>
      <c r="S50" s="49" t="s">
        <v>56</v>
      </c>
      <c r="T50" s="115">
        <v>1</v>
      </c>
      <c r="U50" s="50"/>
      <c r="V50" s="51">
        <f>T50*U50</f>
        <v>0</v>
      </c>
    </row>
    <row r="51" spans="1:22" s="19" customFormat="1" ht="16.5" customHeight="1">
      <c r="A51" s="47"/>
      <c r="B51" s="48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3"/>
      <c r="S51" s="49"/>
      <c r="T51" s="115"/>
      <c r="U51" s="50"/>
      <c r="V51" s="51"/>
    </row>
    <row r="52" spans="1:22" s="19" customFormat="1" ht="16.5" customHeight="1">
      <c r="A52" s="60"/>
      <c r="B52" s="61" t="s">
        <v>57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  <c r="S52" s="63"/>
      <c r="T52" s="64"/>
      <c r="U52" s="65"/>
      <c r="V52" s="66"/>
    </row>
    <row r="53" spans="1:22" s="19" customFormat="1" ht="57.75" customHeight="1">
      <c r="A53" s="52" t="s">
        <v>5</v>
      </c>
      <c r="B53" s="124" t="s">
        <v>58</v>
      </c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8"/>
      <c r="S53" s="43"/>
      <c r="T53" s="44"/>
      <c r="U53" s="45"/>
      <c r="V53" s="46"/>
    </row>
    <row r="54" spans="1:22" s="19" customFormat="1" ht="16.5" customHeight="1">
      <c r="A54" s="47"/>
      <c r="B54" s="129" t="s">
        <v>59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1"/>
      <c r="S54" s="49" t="s">
        <v>73</v>
      </c>
      <c r="T54" s="115">
        <v>5</v>
      </c>
      <c r="U54" s="50"/>
      <c r="V54" s="51">
        <f>T54*U54</f>
        <v>0</v>
      </c>
    </row>
    <row r="55" spans="1:22" s="19" customFormat="1" ht="16.5" customHeight="1">
      <c r="A55" s="47"/>
      <c r="B55" s="129" t="s">
        <v>60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1"/>
      <c r="S55" s="49" t="s">
        <v>73</v>
      </c>
      <c r="T55" s="115">
        <v>3</v>
      </c>
      <c r="U55" s="50"/>
      <c r="V55" s="51">
        <f>T55*U55</f>
        <v>0</v>
      </c>
    </row>
    <row r="56" spans="1:22" s="19" customFormat="1" ht="16.5" customHeight="1">
      <c r="A56" s="47"/>
      <c r="B56" s="164" t="s">
        <v>61</v>
      </c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6"/>
      <c r="S56" s="49" t="s">
        <v>73</v>
      </c>
      <c r="T56" s="115">
        <v>2</v>
      </c>
      <c r="U56" s="50"/>
      <c r="V56" s="51">
        <f>T56*U56</f>
        <v>0</v>
      </c>
    </row>
    <row r="57" spans="1:22" s="19" customFormat="1" ht="16.5" customHeight="1">
      <c r="A57" s="47"/>
      <c r="B57" s="160"/>
      <c r="C57" s="161"/>
      <c r="D57" s="54"/>
      <c r="E57" s="162"/>
      <c r="F57" s="163"/>
      <c r="G57" s="55"/>
      <c r="H57" s="55"/>
      <c r="I57" s="55"/>
      <c r="J57" s="53"/>
      <c r="K57" s="53"/>
      <c r="L57" s="53"/>
      <c r="M57" s="53"/>
      <c r="N57" s="53"/>
      <c r="O57" s="53"/>
      <c r="P57" s="53"/>
      <c r="Q57" s="53"/>
      <c r="R57" s="53"/>
      <c r="S57" s="56"/>
      <c r="T57" s="57"/>
      <c r="U57" s="58"/>
      <c r="V57" s="59"/>
    </row>
    <row r="58" spans="1:22" s="19" customFormat="1" ht="16.5" customHeight="1">
      <c r="A58" s="67"/>
      <c r="B58" s="68" t="s">
        <v>62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70"/>
    </row>
    <row r="59" spans="1:22" s="19" customFormat="1" ht="163.5" customHeight="1">
      <c r="A59" s="42" t="s">
        <v>6</v>
      </c>
      <c r="B59" s="124" t="s">
        <v>63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6"/>
      <c r="S59" s="43"/>
      <c r="T59" s="44"/>
      <c r="U59" s="45"/>
      <c r="V59" s="46"/>
    </row>
    <row r="60" spans="1:22" s="19" customFormat="1" ht="16.5" customHeight="1">
      <c r="A60" s="47"/>
      <c r="B60" s="129" t="s">
        <v>64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1"/>
      <c r="S60" s="49" t="s">
        <v>73</v>
      </c>
      <c r="T60" s="115">
        <v>5</v>
      </c>
      <c r="U60" s="50"/>
      <c r="V60" s="51">
        <f>T60*U60</f>
        <v>0</v>
      </c>
    </row>
    <row r="61" spans="1:22" s="19" customFormat="1" ht="16.5" customHeight="1">
      <c r="A61" s="47"/>
      <c r="B61" s="129" t="s">
        <v>66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1"/>
      <c r="S61" s="49" t="s">
        <v>73</v>
      </c>
      <c r="T61" s="115">
        <v>5</v>
      </c>
      <c r="U61" s="50"/>
      <c r="V61" s="51">
        <f>T61*U61</f>
        <v>0</v>
      </c>
    </row>
    <row r="62" spans="1:22" s="19" customFormat="1" ht="16.5" customHeight="1">
      <c r="A62" s="47"/>
      <c r="B62" s="154" t="s">
        <v>65</v>
      </c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6"/>
      <c r="S62" s="49" t="s">
        <v>56</v>
      </c>
      <c r="T62" s="115">
        <v>1</v>
      </c>
      <c r="U62" s="50"/>
      <c r="V62" s="51">
        <f>T62*U62</f>
        <v>0</v>
      </c>
    </row>
    <row r="63" spans="1:22" s="19" customFormat="1" ht="16.5" customHeight="1">
      <c r="A63" s="71"/>
      <c r="B63" s="72"/>
      <c r="C63" s="73"/>
      <c r="D63" s="74"/>
      <c r="E63" s="73"/>
      <c r="F63" s="132"/>
      <c r="G63" s="133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6"/>
      <c r="T63" s="75"/>
      <c r="U63" s="58"/>
      <c r="V63" s="41"/>
    </row>
    <row r="64" spans="1:22" s="19" customFormat="1" ht="16.5" customHeight="1">
      <c r="A64" s="67"/>
      <c r="B64" s="68" t="s">
        <v>67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70"/>
    </row>
    <row r="65" spans="1:22" s="19" customFormat="1" ht="69" customHeight="1">
      <c r="A65" s="42" t="s">
        <v>68</v>
      </c>
      <c r="B65" s="124" t="s">
        <v>69</v>
      </c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6"/>
      <c r="S65" s="43"/>
      <c r="T65" s="44"/>
      <c r="U65" s="45"/>
      <c r="V65" s="46"/>
    </row>
    <row r="66" spans="1:22" s="19" customFormat="1" ht="16.5" customHeight="1">
      <c r="A66" s="47"/>
      <c r="B66" s="129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1"/>
      <c r="S66" s="49" t="s">
        <v>56</v>
      </c>
      <c r="T66" s="115">
        <v>1</v>
      </c>
      <c r="U66" s="50"/>
      <c r="V66" s="51">
        <f>T66*U66</f>
        <v>0</v>
      </c>
    </row>
    <row r="67" spans="1:22" s="19" customFormat="1" ht="16.5" customHeight="1">
      <c r="A67" s="71"/>
      <c r="B67" s="72"/>
      <c r="C67" s="73"/>
      <c r="D67" s="74"/>
      <c r="E67" s="73"/>
      <c r="F67" s="132"/>
      <c r="G67" s="133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6"/>
      <c r="T67" s="75"/>
      <c r="U67" s="58"/>
      <c r="V67" s="41"/>
    </row>
    <row r="68" spans="1:22" s="19" customFormat="1" ht="16.5" customHeight="1">
      <c r="A68" s="67"/>
      <c r="B68" s="68" t="s">
        <v>70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70"/>
    </row>
    <row r="69" spans="1:22" s="19" customFormat="1" ht="15.75" customHeight="1">
      <c r="A69" s="42" t="s">
        <v>72</v>
      </c>
      <c r="B69" s="124" t="s">
        <v>71</v>
      </c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6"/>
      <c r="S69" s="43"/>
      <c r="T69" s="44"/>
      <c r="U69" s="45"/>
      <c r="V69" s="46"/>
    </row>
    <row r="70" spans="1:22" s="19" customFormat="1" ht="16.5" customHeight="1">
      <c r="A70" s="47"/>
      <c r="B70" s="129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1"/>
      <c r="S70" s="49" t="s">
        <v>56</v>
      </c>
      <c r="T70" s="115">
        <v>1</v>
      </c>
      <c r="U70" s="50"/>
      <c r="V70" s="51">
        <f>T70*U70</f>
        <v>0</v>
      </c>
    </row>
    <row r="71" spans="1:22" s="19" customFormat="1" ht="16.5" customHeight="1">
      <c r="A71" s="71"/>
      <c r="B71" s="72"/>
      <c r="C71" s="73"/>
      <c r="D71" s="74"/>
      <c r="E71" s="73"/>
      <c r="F71" s="132"/>
      <c r="G71" s="133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6"/>
      <c r="T71" s="75"/>
      <c r="U71" s="58"/>
      <c r="V71" s="41"/>
    </row>
    <row r="72" spans="1:22" s="19" customFormat="1" ht="16.5" customHeight="1">
      <c r="A72" s="24"/>
      <c r="R72" s="26"/>
      <c r="S72" s="24"/>
      <c r="T72" s="24"/>
      <c r="U72" s="25"/>
      <c r="V72" s="25" t="s">
        <v>12</v>
      </c>
    </row>
    <row r="73" spans="1:22" s="19" customFormat="1" ht="16.5" customHeight="1">
      <c r="A73" s="76" t="s">
        <v>9</v>
      </c>
      <c r="H73" s="77" t="s">
        <v>75</v>
      </c>
      <c r="I73" s="78"/>
      <c r="J73" s="78"/>
      <c r="K73" s="78"/>
      <c r="L73" s="78"/>
      <c r="M73" s="78"/>
      <c r="N73" s="78"/>
      <c r="O73" s="78"/>
      <c r="P73" s="78"/>
      <c r="Q73" s="78"/>
      <c r="R73" s="79"/>
      <c r="S73" s="80"/>
      <c r="T73" s="80"/>
      <c r="U73" s="81"/>
      <c r="V73" s="82">
        <f>V48+V49+V50</f>
        <v>0</v>
      </c>
    </row>
    <row r="74" spans="1:22" s="19" customFormat="1" ht="16.5" customHeight="1">
      <c r="A74" s="24"/>
      <c r="R74" s="83"/>
      <c r="S74" s="28"/>
      <c r="T74" s="28"/>
      <c r="U74" s="84"/>
      <c r="V74" s="85"/>
    </row>
    <row r="75" spans="1:23" s="19" customFormat="1" ht="16.5" customHeight="1">
      <c r="A75" s="24"/>
      <c r="B75" s="86"/>
      <c r="C75" s="86"/>
      <c r="D75" s="86"/>
      <c r="E75" s="86"/>
      <c r="F75" s="86"/>
      <c r="H75" s="77" t="s">
        <v>74</v>
      </c>
      <c r="I75" s="78"/>
      <c r="J75" s="87"/>
      <c r="K75" s="78"/>
      <c r="L75" s="87"/>
      <c r="M75" s="87"/>
      <c r="N75" s="87"/>
      <c r="O75" s="87"/>
      <c r="P75" s="78"/>
      <c r="Q75" s="88"/>
      <c r="R75" s="79"/>
      <c r="S75" s="80"/>
      <c r="T75" s="80"/>
      <c r="U75" s="81"/>
      <c r="V75" s="82">
        <f>V54+V55+V56</f>
        <v>0</v>
      </c>
      <c r="W75" s="89"/>
    </row>
    <row r="76" spans="1:22" s="19" customFormat="1" ht="16.5" customHeight="1">
      <c r="A76" s="24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90"/>
      <c r="Q76" s="83"/>
      <c r="R76" s="83"/>
      <c r="S76" s="28"/>
      <c r="T76" s="28"/>
      <c r="U76" s="84"/>
      <c r="V76" s="85"/>
    </row>
    <row r="77" spans="1:22" s="19" customFormat="1" ht="16.5" customHeight="1">
      <c r="A77" s="24"/>
      <c r="B77" s="86"/>
      <c r="C77" s="86"/>
      <c r="D77" s="86"/>
      <c r="E77" s="86"/>
      <c r="F77" s="86"/>
      <c r="H77" s="91" t="s">
        <v>76</v>
      </c>
      <c r="I77" s="78"/>
      <c r="J77" s="87"/>
      <c r="K77" s="78"/>
      <c r="L77" s="78"/>
      <c r="M77" s="87"/>
      <c r="N77" s="87"/>
      <c r="O77" s="87"/>
      <c r="P77" s="78"/>
      <c r="Q77" s="88"/>
      <c r="R77" s="79"/>
      <c r="S77" s="80"/>
      <c r="T77" s="80"/>
      <c r="U77" s="81"/>
      <c r="V77" s="82">
        <f>V60+V61+V62</f>
        <v>0</v>
      </c>
    </row>
    <row r="78" spans="1:22" s="19" customFormat="1" ht="16.5" customHeight="1">
      <c r="A78" s="24"/>
      <c r="R78" s="83"/>
      <c r="S78" s="28"/>
      <c r="T78" s="28"/>
      <c r="U78" s="84"/>
      <c r="V78" s="85"/>
    </row>
    <row r="79" spans="1:23" s="19" customFormat="1" ht="16.5" customHeight="1">
      <c r="A79" s="24"/>
      <c r="B79" s="86"/>
      <c r="C79" s="86"/>
      <c r="D79" s="86"/>
      <c r="E79" s="86"/>
      <c r="F79" s="86"/>
      <c r="H79" s="77" t="s">
        <v>77</v>
      </c>
      <c r="I79" s="78"/>
      <c r="J79" s="87"/>
      <c r="K79" s="78"/>
      <c r="L79" s="87"/>
      <c r="M79" s="87"/>
      <c r="N79" s="87"/>
      <c r="O79" s="87"/>
      <c r="P79" s="78"/>
      <c r="Q79" s="88"/>
      <c r="R79" s="79"/>
      <c r="S79" s="80"/>
      <c r="T79" s="80"/>
      <c r="U79" s="81"/>
      <c r="V79" s="82">
        <f>V66</f>
        <v>0</v>
      </c>
      <c r="W79" s="89"/>
    </row>
    <row r="80" spans="1:22" s="19" customFormat="1" ht="16.5" customHeight="1">
      <c r="A80" s="24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90"/>
      <c r="Q80" s="83"/>
      <c r="R80" s="83"/>
      <c r="S80" s="28"/>
      <c r="T80" s="28"/>
      <c r="U80" s="84"/>
      <c r="V80" s="85"/>
    </row>
    <row r="81" spans="1:22" s="19" customFormat="1" ht="16.5" customHeight="1">
      <c r="A81" s="24"/>
      <c r="B81" s="86"/>
      <c r="C81" s="86"/>
      <c r="D81" s="86"/>
      <c r="E81" s="86"/>
      <c r="F81" s="86"/>
      <c r="H81" s="91" t="s">
        <v>78</v>
      </c>
      <c r="I81" s="78"/>
      <c r="J81" s="87"/>
      <c r="K81" s="78"/>
      <c r="L81" s="78"/>
      <c r="M81" s="87"/>
      <c r="N81" s="87"/>
      <c r="O81" s="87"/>
      <c r="P81" s="78"/>
      <c r="Q81" s="88"/>
      <c r="R81" s="79"/>
      <c r="S81" s="80"/>
      <c r="T81" s="80"/>
      <c r="U81" s="81"/>
      <c r="V81" s="82">
        <f>V70</f>
        <v>0</v>
      </c>
    </row>
    <row r="82" spans="1:22" s="19" customFormat="1" ht="16.5" customHeight="1">
      <c r="A82" s="24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2"/>
      <c r="R82" s="90"/>
      <c r="S82" s="24"/>
      <c r="T82" s="28"/>
      <c r="U82" s="84"/>
      <c r="V82" s="85"/>
    </row>
    <row r="83" spans="1:22" s="19" customFormat="1" ht="16.5" customHeight="1">
      <c r="A83" s="24"/>
      <c r="B83" s="90"/>
      <c r="C83" s="90"/>
      <c r="D83" s="90"/>
      <c r="E83" s="90"/>
      <c r="F83" s="90"/>
      <c r="H83" s="93" t="s">
        <v>7</v>
      </c>
      <c r="I83" s="78"/>
      <c r="J83" s="78"/>
      <c r="K83" s="78"/>
      <c r="L83" s="78"/>
      <c r="M83" s="78"/>
      <c r="N83" s="78"/>
      <c r="O83" s="78"/>
      <c r="P83" s="78"/>
      <c r="Q83" s="94"/>
      <c r="R83" s="79"/>
      <c r="S83" s="80"/>
      <c r="T83" s="80"/>
      <c r="U83" s="81"/>
      <c r="V83" s="82">
        <f>SUM(V73:V82)</f>
        <v>0</v>
      </c>
    </row>
    <row r="84" spans="1:22" s="19" customFormat="1" ht="16.5" customHeight="1">
      <c r="A84" s="24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24"/>
      <c r="T84" s="28"/>
      <c r="U84" s="84"/>
      <c r="V84" s="85"/>
    </row>
    <row r="85" spans="1:22" s="19" customFormat="1" ht="16.5" customHeight="1">
      <c r="A85" s="24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24"/>
      <c r="T85" s="28"/>
      <c r="U85" s="84"/>
      <c r="V85" s="85"/>
    </row>
    <row r="86" spans="1:22" s="19" customFormat="1" ht="16.5" customHeight="1">
      <c r="A86" s="24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24"/>
      <c r="T86" s="28"/>
      <c r="U86" s="84"/>
      <c r="V86" s="85"/>
    </row>
    <row r="87" spans="1:22" s="19" customFormat="1" ht="16.5" customHeight="1">
      <c r="A87" s="2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20"/>
      <c r="T87" s="95"/>
      <c r="U87" s="84"/>
      <c r="V87" s="85"/>
    </row>
    <row r="88" spans="1:22" s="19" customFormat="1" ht="16.5" customHeight="1">
      <c r="A88" s="2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27"/>
      <c r="S88" s="20"/>
      <c r="T88" s="20"/>
      <c r="U88" s="21"/>
      <c r="V88" s="21"/>
    </row>
    <row r="89" spans="1:22" s="19" customFormat="1" ht="16.5" customHeight="1">
      <c r="A89" s="2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27"/>
      <c r="S89" s="20"/>
      <c r="T89" s="20"/>
      <c r="U89" s="21"/>
      <c r="V89" s="21"/>
    </row>
    <row r="90" spans="1:22" s="19" customFormat="1" ht="16.5" customHeight="1">
      <c r="A90" s="2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27"/>
      <c r="S90" s="20"/>
      <c r="T90" s="20"/>
      <c r="U90" s="21"/>
      <c r="V90" s="21"/>
    </row>
    <row r="91" spans="1:22" s="19" customFormat="1" ht="16.5" customHeight="1">
      <c r="A91" s="24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24"/>
      <c r="T91" s="28"/>
      <c r="U91" s="84"/>
      <c r="V91" s="85"/>
    </row>
    <row r="92" spans="1:22" s="19" customFormat="1" ht="16.5" customHeight="1" thickBot="1">
      <c r="A92" s="16"/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8"/>
    </row>
    <row r="93" spans="1:22" s="19" customFormat="1" ht="16.5" customHeight="1" thickBot="1">
      <c r="A93" s="20"/>
      <c r="B93" s="117" t="s">
        <v>13</v>
      </c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9"/>
      <c r="V93" s="96"/>
    </row>
    <row r="94" spans="1:22" s="19" customFormat="1" ht="15.75" customHeight="1" thickBot="1">
      <c r="A94" s="16"/>
      <c r="B94" s="16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8"/>
    </row>
    <row r="95" spans="1:22" s="19" customFormat="1" ht="31.5" customHeight="1" thickBot="1">
      <c r="A95" s="97"/>
      <c r="B95" s="157" t="s">
        <v>79</v>
      </c>
      <c r="C95" s="158"/>
      <c r="D95" s="158"/>
      <c r="E95" s="158"/>
      <c r="F95" s="158"/>
      <c r="G95" s="158"/>
      <c r="H95" s="158"/>
      <c r="I95" s="158"/>
      <c r="J95" s="158"/>
      <c r="K95" s="159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8"/>
    </row>
    <row r="96" spans="1:22" s="19" customFormat="1" ht="16.5" customHeight="1">
      <c r="A96" s="97"/>
      <c r="B96" s="90"/>
      <c r="C96" s="90"/>
      <c r="D96" s="90"/>
      <c r="E96" s="90"/>
      <c r="F96" s="90"/>
      <c r="H96" s="98" t="s">
        <v>7</v>
      </c>
      <c r="I96" s="99"/>
      <c r="J96" s="99"/>
      <c r="K96" s="99"/>
      <c r="L96" s="78"/>
      <c r="M96" s="78"/>
      <c r="N96" s="78"/>
      <c r="O96" s="78"/>
      <c r="P96" s="78"/>
      <c r="Q96" s="94"/>
      <c r="R96" s="79"/>
      <c r="S96" s="80"/>
      <c r="T96" s="80"/>
      <c r="U96" s="81"/>
      <c r="V96" s="82">
        <f>V83</f>
        <v>0</v>
      </c>
    </row>
    <row r="97" spans="1:22" s="19" customFormat="1" ht="16.5" customHeight="1">
      <c r="A97" s="97"/>
      <c r="B97" s="90"/>
      <c r="C97" s="90"/>
      <c r="D97" s="90"/>
      <c r="E97" s="90"/>
      <c r="F97" s="90"/>
      <c r="H97" s="146" t="s">
        <v>14</v>
      </c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80"/>
      <c r="U97" s="81"/>
      <c r="V97" s="82">
        <f>V96*0.25</f>
        <v>0</v>
      </c>
    </row>
    <row r="98" spans="1:22" s="19" customFormat="1" ht="16.5" customHeight="1">
      <c r="A98" s="100"/>
      <c r="B98" s="90"/>
      <c r="C98" s="90"/>
      <c r="D98" s="90"/>
      <c r="E98" s="90"/>
      <c r="F98" s="90"/>
      <c r="G98" s="101"/>
      <c r="H98" s="146" t="s">
        <v>80</v>
      </c>
      <c r="I98" s="147"/>
      <c r="J98" s="147"/>
      <c r="K98" s="147"/>
      <c r="L98" s="147"/>
      <c r="M98" s="147"/>
      <c r="N98" s="147"/>
      <c r="O98" s="147"/>
      <c r="P98" s="147"/>
      <c r="Q98" s="102"/>
      <c r="R98" s="79"/>
      <c r="S98" s="80"/>
      <c r="T98" s="80"/>
      <c r="U98" s="81"/>
      <c r="V98" s="103">
        <f>SUM(V96:V97)</f>
        <v>0</v>
      </c>
    </row>
    <row r="99" spans="1:22" s="19" customFormat="1" ht="16.5" customHeight="1">
      <c r="A99" s="20"/>
      <c r="R99" s="26"/>
      <c r="S99" s="20"/>
      <c r="T99" s="20"/>
      <c r="U99" s="21"/>
      <c r="V99" s="21"/>
    </row>
    <row r="100" spans="1:22" s="19" customFormat="1" ht="16.5" customHeight="1">
      <c r="A100" s="20"/>
      <c r="R100" s="26"/>
      <c r="S100" s="20"/>
      <c r="T100" s="20"/>
      <c r="U100" s="21"/>
      <c r="V100" s="21"/>
    </row>
    <row r="101" spans="1:22" s="19" customFormat="1" ht="16.5" customHeight="1">
      <c r="A101" s="21"/>
      <c r="B101" s="105" t="s">
        <v>81</v>
      </c>
      <c r="C101" s="21"/>
      <c r="D101" s="21"/>
      <c r="E101" s="21"/>
      <c r="F101" s="21"/>
      <c r="R101" s="26"/>
      <c r="S101" s="20"/>
      <c r="T101" s="105" t="s">
        <v>24</v>
      </c>
      <c r="U101" s="21"/>
      <c r="V101" s="21"/>
    </row>
    <row r="102" spans="1:22" s="19" customFormat="1" ht="6.75" customHeight="1">
      <c r="A102" s="104"/>
      <c r="R102" s="26"/>
      <c r="S102" s="20"/>
      <c r="T102" s="104"/>
      <c r="U102" s="21"/>
      <c r="V102" s="21"/>
    </row>
    <row r="103" spans="1:22" s="19" customFormat="1" ht="16.5" customHeight="1">
      <c r="A103" s="20"/>
      <c r="R103" s="26"/>
      <c r="S103" s="105" t="s">
        <v>25</v>
      </c>
      <c r="T103" s="20"/>
      <c r="U103" s="21"/>
      <c r="V103" s="21"/>
    </row>
    <row r="104" spans="1:22" s="19" customFormat="1" ht="12.75">
      <c r="A104" s="20"/>
      <c r="R104" s="26"/>
      <c r="S104" s="20"/>
      <c r="T104" s="20"/>
      <c r="U104" s="21"/>
      <c r="V104" s="21"/>
    </row>
    <row r="105" spans="1:22" s="19" customFormat="1" ht="12.75">
      <c r="A105" s="20"/>
      <c r="R105" s="26"/>
      <c r="S105" s="20"/>
      <c r="T105" s="20"/>
      <c r="U105" s="21"/>
      <c r="V105" s="21"/>
    </row>
    <row r="106" spans="1:22" s="19" customFormat="1" ht="12.75">
      <c r="A106" s="20"/>
      <c r="R106" s="26"/>
      <c r="S106" s="20"/>
      <c r="T106" s="20"/>
      <c r="U106" s="21"/>
      <c r="V106" s="21"/>
    </row>
    <row r="107" spans="1:22" s="19" customFormat="1" ht="12.75">
      <c r="A107" s="20"/>
      <c r="R107" s="26"/>
      <c r="S107" s="20"/>
      <c r="T107" s="20"/>
      <c r="U107" s="21"/>
      <c r="V107" s="21"/>
    </row>
    <row r="108" spans="1:22" s="19" customFormat="1" ht="12.75">
      <c r="A108" s="20"/>
      <c r="R108" s="26"/>
      <c r="S108" s="20"/>
      <c r="T108" s="20"/>
      <c r="U108" s="21"/>
      <c r="V108" s="21"/>
    </row>
    <row r="109" spans="1:22" s="19" customFormat="1" ht="12.75">
      <c r="A109" s="20"/>
      <c r="R109" s="26"/>
      <c r="S109" s="20"/>
      <c r="T109" s="20"/>
      <c r="U109" s="21"/>
      <c r="V109" s="21"/>
    </row>
    <row r="110" spans="1:22" s="19" customFormat="1" ht="12.75">
      <c r="A110" s="20"/>
      <c r="R110" s="26"/>
      <c r="S110" s="20"/>
      <c r="T110" s="20"/>
      <c r="U110" s="21"/>
      <c r="V110" s="21"/>
    </row>
    <row r="111" spans="1:22" s="19" customFormat="1" ht="12.75">
      <c r="A111" s="20"/>
      <c r="R111" s="26"/>
      <c r="S111" s="20"/>
      <c r="T111" s="20"/>
      <c r="U111" s="21"/>
      <c r="V111" s="21"/>
    </row>
    <row r="112" spans="1:22" s="19" customFormat="1" ht="12.75">
      <c r="A112" s="20"/>
      <c r="R112" s="26"/>
      <c r="S112" s="20"/>
      <c r="T112" s="20"/>
      <c r="U112" s="21"/>
      <c r="V112" s="21"/>
    </row>
    <row r="113" spans="1:22" s="19" customFormat="1" ht="12.75">
      <c r="A113" s="20"/>
      <c r="R113" s="26"/>
      <c r="S113" s="20"/>
      <c r="T113" s="20"/>
      <c r="U113" s="21"/>
      <c r="V113" s="21"/>
    </row>
    <row r="114" spans="1:22" s="19" customFormat="1" ht="12.75">
      <c r="A114" s="20"/>
      <c r="R114" s="26"/>
      <c r="S114" s="20"/>
      <c r="T114" s="20"/>
      <c r="U114" s="21"/>
      <c r="V114" s="21"/>
    </row>
    <row r="115" spans="1:22" s="19" customFormat="1" ht="12.75">
      <c r="A115" s="20"/>
      <c r="R115" s="26"/>
      <c r="S115" s="20"/>
      <c r="T115" s="20"/>
      <c r="U115" s="21"/>
      <c r="V115" s="21"/>
    </row>
    <row r="116" spans="1:22" s="19" customFormat="1" ht="12.75">
      <c r="A116" s="20"/>
      <c r="R116" s="26"/>
      <c r="S116" s="20"/>
      <c r="T116" s="20"/>
      <c r="U116" s="21"/>
      <c r="V116" s="21"/>
    </row>
    <row r="117" spans="1:22" s="19" customFormat="1" ht="12.75">
      <c r="A117" s="20"/>
      <c r="R117" s="26"/>
      <c r="S117" s="20"/>
      <c r="T117" s="20"/>
      <c r="U117" s="21"/>
      <c r="V117" s="21"/>
    </row>
    <row r="118" spans="1:22" s="19" customFormat="1" ht="12.75">
      <c r="A118" s="20"/>
      <c r="R118" s="26"/>
      <c r="S118" s="20"/>
      <c r="T118" s="20"/>
      <c r="U118" s="21"/>
      <c r="V118" s="21"/>
    </row>
  </sheetData>
  <sheetProtection/>
  <mergeCells count="40">
    <mergeCell ref="B95:K95"/>
    <mergeCell ref="H97:S97"/>
    <mergeCell ref="B57:C57"/>
    <mergeCell ref="E57:F57"/>
    <mergeCell ref="B48:R48"/>
    <mergeCell ref="B49:R49"/>
    <mergeCell ref="B50:R50"/>
    <mergeCell ref="B54:R54"/>
    <mergeCell ref="B55:R55"/>
    <mergeCell ref="B56:R56"/>
    <mergeCell ref="F67:G67"/>
    <mergeCell ref="B69:R69"/>
    <mergeCell ref="F63:G63"/>
    <mergeCell ref="B59:R59"/>
    <mergeCell ref="H98:P98"/>
    <mergeCell ref="A2:V2"/>
    <mergeCell ref="A3:V3"/>
    <mergeCell ref="B60:R60"/>
    <mergeCell ref="B61:R61"/>
    <mergeCell ref="B62:R62"/>
    <mergeCell ref="B53:R53"/>
    <mergeCell ref="B70:R70"/>
    <mergeCell ref="F71:G71"/>
    <mergeCell ref="U44:U45"/>
    <mergeCell ref="V44:V45"/>
    <mergeCell ref="B44:R45"/>
    <mergeCell ref="T44:T45"/>
    <mergeCell ref="S44:S45"/>
    <mergeCell ref="B65:R65"/>
    <mergeCell ref="B66:R66"/>
    <mergeCell ref="C24:V25"/>
    <mergeCell ref="B93:U93"/>
    <mergeCell ref="B8:T8"/>
    <mergeCell ref="C10:U11"/>
    <mergeCell ref="C13:U14"/>
    <mergeCell ref="C16:U17"/>
    <mergeCell ref="C19:U20"/>
    <mergeCell ref="C22:U22"/>
    <mergeCell ref="C27:V27"/>
    <mergeCell ref="B47:R47"/>
  </mergeCells>
  <printOptions horizontalCentered="1" verticalCentered="1"/>
  <pageMargins left="0.7874015748031497" right="0" top="0.3937007874015748" bottom="0.15748031496062992" header="0.2362204724409449" footer="0.15748031496062992"/>
  <pageSetup horizontalDpi="600" verticalDpi="600" orientation="portrait" paperSize="9" scale="85" r:id="rId2"/>
  <headerFooter alignWithMargins="0">
    <oddHeader xml:space="preserve">&amp;L&amp;"Arial,Podebljano"&amp;12kašik d.o.o. Križevci </oddHeader>
    <oddFooter>&amp;C&amp;P</oddFooter>
  </headerFooter>
  <rowBreaks count="3" manualBreakCount="3">
    <brk id="43" max="21" man="1"/>
    <brk id="63" max="21" man="1"/>
    <brk id="91" max="2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9"/>
  <sheetViews>
    <sheetView view="pageBreakPreview" zoomScaleSheetLayoutView="100" zoomScalePageLayoutView="0" workbookViewId="0" topLeftCell="A1">
      <selection activeCell="H10" sqref="H10:K10"/>
    </sheetView>
  </sheetViews>
  <sheetFormatPr defaultColWidth="9.140625" defaultRowHeight="12.75"/>
  <cols>
    <col min="5" max="5" width="8.421875" style="0" customWidth="1"/>
    <col min="13" max="13" width="12.140625" style="0" bestFit="1" customWidth="1"/>
  </cols>
  <sheetData>
    <row r="2" spans="1:11" ht="18">
      <c r="A2" s="11"/>
      <c r="B2" s="11"/>
      <c r="C2" s="11"/>
      <c r="D2" s="11"/>
      <c r="E2" s="11"/>
      <c r="F2" s="11"/>
      <c r="G2" s="11"/>
      <c r="H2" s="13"/>
      <c r="I2" s="13"/>
      <c r="J2" s="13"/>
      <c r="K2" s="13"/>
    </row>
    <row r="3" spans="1:11" ht="18">
      <c r="A3" s="11"/>
      <c r="B3" s="11"/>
      <c r="C3" s="11"/>
      <c r="D3" s="11"/>
      <c r="E3" s="11"/>
      <c r="F3" s="11"/>
      <c r="G3" s="11"/>
      <c r="H3" s="13"/>
      <c r="I3" s="13"/>
      <c r="J3" s="13"/>
      <c r="K3" s="13"/>
    </row>
    <row r="4" spans="1:11" ht="18">
      <c r="A4" s="11"/>
      <c r="B4" s="11"/>
      <c r="C4" s="11"/>
      <c r="D4" s="11"/>
      <c r="E4" s="11"/>
      <c r="F4" s="11"/>
      <c r="G4" s="11"/>
      <c r="H4" s="13"/>
      <c r="I4" s="13"/>
      <c r="J4" s="13"/>
      <c r="K4" s="13"/>
    </row>
    <row r="5" spans="1:11" ht="18">
      <c r="A5" s="11"/>
      <c r="B5" s="11"/>
      <c r="C5" s="11"/>
      <c r="D5" s="11"/>
      <c r="E5" s="11"/>
      <c r="F5" s="11"/>
      <c r="G5" s="11"/>
      <c r="H5" s="13"/>
      <c r="I5" s="13"/>
      <c r="J5" s="13"/>
      <c r="K5" s="13"/>
    </row>
    <row r="6" spans="1:11" ht="18">
      <c r="A6" s="11"/>
      <c r="B6" s="11"/>
      <c r="C6" s="11"/>
      <c r="D6" s="11"/>
      <c r="E6" s="11"/>
      <c r="F6" s="11"/>
      <c r="G6" s="11"/>
      <c r="H6" s="13"/>
      <c r="I6" s="13"/>
      <c r="J6" s="13"/>
      <c r="K6" s="13"/>
    </row>
    <row r="7" spans="1:11" ht="18">
      <c r="A7" s="11"/>
      <c r="B7" s="11"/>
      <c r="C7" s="11"/>
      <c r="D7" s="11"/>
      <c r="E7" s="11"/>
      <c r="F7" s="11"/>
      <c r="G7" s="11"/>
      <c r="H7" s="13"/>
      <c r="I7" s="13"/>
      <c r="J7" s="13"/>
      <c r="K7" s="13"/>
    </row>
    <row r="8" spans="1:11" ht="18">
      <c r="A8" s="11"/>
      <c r="B8" s="11"/>
      <c r="C8" s="11"/>
      <c r="D8" s="11"/>
      <c r="E8" s="11"/>
      <c r="F8" s="11"/>
      <c r="G8" s="11"/>
      <c r="H8" s="13"/>
      <c r="I8" s="13"/>
      <c r="J8" s="13"/>
      <c r="K8" s="13"/>
    </row>
    <row r="9" spans="1:11" ht="18">
      <c r="A9" s="11"/>
      <c r="B9" s="11"/>
      <c r="C9" s="11"/>
      <c r="D9" s="11"/>
      <c r="E9" s="11"/>
      <c r="F9" s="11"/>
      <c r="G9" s="11"/>
      <c r="H9" s="13"/>
      <c r="I9" s="13"/>
      <c r="J9" s="13"/>
      <c r="K9" s="13"/>
    </row>
    <row r="10" spans="1:11" ht="18">
      <c r="A10" s="11"/>
      <c r="B10" s="11"/>
      <c r="C10" s="11"/>
      <c r="D10" s="165" t="s">
        <v>15</v>
      </c>
      <c r="E10" s="165"/>
      <c r="F10" s="165"/>
      <c r="G10" s="10"/>
      <c r="H10" s="170" t="s">
        <v>16</v>
      </c>
      <c r="I10" s="170"/>
      <c r="J10" s="170"/>
      <c r="K10" s="170"/>
    </row>
    <row r="11" spans="1:11" ht="18">
      <c r="A11" s="11"/>
      <c r="B11" s="11"/>
      <c r="C11" s="11"/>
      <c r="D11" s="6"/>
      <c r="E11" s="6"/>
      <c r="F11" s="6"/>
      <c r="G11" s="10"/>
      <c r="H11" s="171" t="s">
        <v>40</v>
      </c>
      <c r="I11" s="171"/>
      <c r="J11" s="171"/>
      <c r="K11" s="171"/>
    </row>
    <row r="12" spans="1:11" ht="18">
      <c r="A12" s="11"/>
      <c r="B12" s="11"/>
      <c r="C12" s="11"/>
      <c r="D12" s="6"/>
      <c r="E12" s="6"/>
      <c r="F12" s="6"/>
      <c r="G12" s="10"/>
      <c r="H12" s="171" t="s">
        <v>39</v>
      </c>
      <c r="I12" s="171"/>
      <c r="J12" s="171"/>
      <c r="K12" s="171"/>
    </row>
    <row r="13" spans="1:11" ht="7.5" customHeight="1">
      <c r="A13" s="11"/>
      <c r="B13" s="11"/>
      <c r="C13" s="11"/>
      <c r="D13" s="6"/>
      <c r="E13" s="6"/>
      <c r="F13" s="6"/>
      <c r="G13" s="10"/>
      <c r="H13" s="4"/>
      <c r="I13" s="5"/>
      <c r="J13" s="5"/>
      <c r="K13" s="5"/>
    </row>
    <row r="14" spans="1:11" ht="18">
      <c r="A14" s="11"/>
      <c r="B14" s="11"/>
      <c r="C14" s="11"/>
      <c r="D14" s="165" t="s">
        <v>26</v>
      </c>
      <c r="E14" s="165"/>
      <c r="F14" s="165"/>
      <c r="G14" s="9"/>
      <c r="H14" s="167" t="s">
        <v>27</v>
      </c>
      <c r="I14" s="167"/>
      <c r="J14" s="167"/>
      <c r="K14" s="167"/>
    </row>
    <row r="15" spans="1:11" ht="18">
      <c r="A15" s="11"/>
      <c r="B15" s="11"/>
      <c r="C15" s="11"/>
      <c r="D15" s="6"/>
      <c r="E15" s="6"/>
      <c r="F15" s="6"/>
      <c r="G15" s="10"/>
      <c r="H15" s="167" t="s">
        <v>28</v>
      </c>
      <c r="I15" s="167"/>
      <c r="J15" s="167"/>
      <c r="K15" s="167"/>
    </row>
    <row r="16" spans="1:11" ht="8.25" customHeight="1">
      <c r="A16" s="11"/>
      <c r="B16" s="11"/>
      <c r="C16" s="11"/>
      <c r="D16" s="6"/>
      <c r="E16" s="6"/>
      <c r="F16" s="6"/>
      <c r="G16" s="12"/>
      <c r="H16" s="4"/>
      <c r="I16" s="5"/>
      <c r="J16" s="5"/>
      <c r="K16" s="5"/>
    </row>
    <row r="17" spans="1:11" ht="18">
      <c r="A17" s="11"/>
      <c r="B17" s="11"/>
      <c r="C17" s="11"/>
      <c r="D17" s="165" t="s">
        <v>29</v>
      </c>
      <c r="E17" s="165"/>
      <c r="F17" s="165"/>
      <c r="G17" s="9"/>
      <c r="H17" s="167" t="s">
        <v>30</v>
      </c>
      <c r="I17" s="167"/>
      <c r="J17" s="167"/>
      <c r="K17" s="167"/>
    </row>
    <row r="18" spans="1:11" ht="8.25" customHeight="1">
      <c r="A18" s="11"/>
      <c r="B18" s="11"/>
      <c r="C18" s="11"/>
      <c r="D18" s="6"/>
      <c r="E18" s="6"/>
      <c r="F18" s="6"/>
      <c r="G18" s="12"/>
      <c r="H18" s="4"/>
      <c r="I18" s="5"/>
      <c r="J18" s="5"/>
      <c r="K18" s="5"/>
    </row>
    <row r="19" spans="1:11" ht="18">
      <c r="A19" s="11"/>
      <c r="B19" s="11"/>
      <c r="C19" s="11"/>
      <c r="D19" s="165" t="s">
        <v>31</v>
      </c>
      <c r="E19" s="165"/>
      <c r="F19" s="165"/>
      <c r="G19" s="12"/>
      <c r="H19" s="107" t="s">
        <v>32</v>
      </c>
      <c r="I19" s="108"/>
      <c r="J19" s="108"/>
      <c r="K19" s="109"/>
    </row>
    <row r="20" spans="1:11" ht="18">
      <c r="A20" s="11"/>
      <c r="B20" s="11"/>
      <c r="C20" s="11"/>
      <c r="D20" s="8"/>
      <c r="E20" s="8"/>
      <c r="F20" s="8"/>
      <c r="G20" s="12"/>
      <c r="H20" s="175" t="s">
        <v>33</v>
      </c>
      <c r="I20" s="174"/>
      <c r="J20" s="174"/>
      <c r="K20" s="176"/>
    </row>
    <row r="21" spans="1:11" ht="18">
      <c r="A21" s="11"/>
      <c r="B21" s="11"/>
      <c r="C21" s="11"/>
      <c r="D21" s="8"/>
      <c r="E21" s="8"/>
      <c r="F21" s="8"/>
      <c r="G21" s="12"/>
      <c r="H21" s="177" t="s">
        <v>34</v>
      </c>
      <c r="I21" s="178"/>
      <c r="J21" s="178"/>
      <c r="K21" s="179"/>
    </row>
    <row r="22" spans="1:11" ht="8.25" customHeight="1">
      <c r="A22" s="11"/>
      <c r="B22" s="11"/>
      <c r="C22" s="11"/>
      <c r="D22" s="6"/>
      <c r="E22" s="6"/>
      <c r="F22" s="6"/>
      <c r="G22" s="12"/>
      <c r="H22" s="14"/>
      <c r="I22" s="14"/>
      <c r="J22" s="14"/>
      <c r="K22" s="7"/>
    </row>
    <row r="23" spans="1:11" ht="18">
      <c r="A23" s="11"/>
      <c r="B23" s="11"/>
      <c r="C23" s="11"/>
      <c r="D23" s="6"/>
      <c r="E23" s="6"/>
      <c r="F23" s="6"/>
      <c r="G23" s="10"/>
      <c r="H23" s="167"/>
      <c r="I23" s="167"/>
      <c r="J23" s="167"/>
      <c r="K23" s="167"/>
    </row>
    <row r="24" spans="1:11" ht="8.25" customHeight="1">
      <c r="A24" s="11"/>
      <c r="B24" s="11"/>
      <c r="C24" s="11"/>
      <c r="D24" s="6"/>
      <c r="E24" s="6"/>
      <c r="F24" s="6"/>
      <c r="G24" s="12"/>
      <c r="H24" s="4"/>
      <c r="I24" s="5"/>
      <c r="J24" s="5"/>
      <c r="K24" s="5"/>
    </row>
    <row r="25" spans="1:11" ht="18">
      <c r="A25" s="11"/>
      <c r="B25" s="11"/>
      <c r="C25" s="11"/>
      <c r="D25" s="165" t="s">
        <v>35</v>
      </c>
      <c r="E25" s="165"/>
      <c r="F25" s="165"/>
      <c r="G25" s="12"/>
      <c r="H25" s="110" t="s">
        <v>36</v>
      </c>
      <c r="I25" s="111"/>
      <c r="J25" s="111"/>
      <c r="K25" s="112"/>
    </row>
    <row r="26" spans="1:11" ht="18">
      <c r="A26" s="11"/>
      <c r="B26" s="11"/>
      <c r="C26" s="11"/>
      <c r="D26" s="8"/>
      <c r="E26" s="8"/>
      <c r="F26" s="8"/>
      <c r="G26" s="12"/>
      <c r="H26" s="174"/>
      <c r="I26" s="174"/>
      <c r="J26" s="174"/>
      <c r="K26" s="174"/>
    </row>
    <row r="27" spans="1:11" ht="18">
      <c r="A27" s="11"/>
      <c r="B27" s="11"/>
      <c r="C27" s="11"/>
      <c r="D27" s="8"/>
      <c r="E27" s="8"/>
      <c r="F27" s="8"/>
      <c r="G27" s="12"/>
      <c r="H27" s="168"/>
      <c r="I27" s="168"/>
      <c r="J27" s="168"/>
      <c r="K27" s="168"/>
    </row>
    <row r="28" spans="1:11" ht="8.25" customHeight="1">
      <c r="A28" s="11"/>
      <c r="B28" s="11"/>
      <c r="C28" s="11"/>
      <c r="D28" s="6"/>
      <c r="E28" s="6"/>
      <c r="F28" s="6"/>
      <c r="G28" s="12"/>
      <c r="H28" s="14"/>
      <c r="I28" s="14"/>
      <c r="J28" s="14"/>
      <c r="K28" s="7"/>
    </row>
    <row r="29" spans="1:11" ht="18">
      <c r="A29" s="11"/>
      <c r="B29" s="11"/>
      <c r="C29" s="11"/>
      <c r="D29" s="165" t="s">
        <v>17</v>
      </c>
      <c r="E29" s="165"/>
      <c r="F29" s="165"/>
      <c r="G29" s="12"/>
      <c r="H29" s="173" t="s">
        <v>18</v>
      </c>
      <c r="I29" s="173"/>
      <c r="J29" s="173"/>
      <c r="K29" s="173"/>
    </row>
    <row r="30" spans="1:11" ht="18">
      <c r="A30" s="11"/>
      <c r="B30" s="11"/>
      <c r="C30" s="11"/>
      <c r="D30" s="172"/>
      <c r="E30" s="172"/>
      <c r="F30" s="172"/>
      <c r="G30" s="12"/>
      <c r="H30" s="169" t="s">
        <v>19</v>
      </c>
      <c r="I30" s="169"/>
      <c r="J30" s="169"/>
      <c r="K30" s="5"/>
    </row>
    <row r="31" spans="1:11" ht="18">
      <c r="A31" s="11"/>
      <c r="B31" s="11"/>
      <c r="C31" s="11"/>
      <c r="D31" s="8"/>
      <c r="E31" s="8"/>
      <c r="F31" s="8"/>
      <c r="G31" s="12"/>
      <c r="H31" s="106"/>
      <c r="I31" s="106"/>
      <c r="J31" s="106"/>
      <c r="K31" s="5"/>
    </row>
    <row r="32" spans="1:11" ht="18">
      <c r="A32" s="11"/>
      <c r="B32" s="11"/>
      <c r="C32" s="11"/>
      <c r="D32" s="8"/>
      <c r="E32" s="8"/>
      <c r="F32" s="8"/>
      <c r="G32" s="12"/>
      <c r="H32" s="106"/>
      <c r="I32" s="106"/>
      <c r="J32" s="106"/>
      <c r="K32" s="5"/>
    </row>
    <row r="33" spans="1:11" ht="18">
      <c r="A33" s="11"/>
      <c r="B33" s="11"/>
      <c r="C33" s="11"/>
      <c r="D33" s="165" t="s">
        <v>20</v>
      </c>
      <c r="E33" s="165"/>
      <c r="F33" s="165"/>
      <c r="G33" s="11"/>
      <c r="H33" s="4" t="s">
        <v>38</v>
      </c>
      <c r="I33" s="5"/>
      <c r="J33" s="13"/>
      <c r="K33" s="13"/>
    </row>
    <row r="34" spans="1:11" ht="18">
      <c r="A34" s="11"/>
      <c r="B34" s="11"/>
      <c r="C34" s="11"/>
      <c r="D34" s="165" t="s">
        <v>21</v>
      </c>
      <c r="E34" s="165"/>
      <c r="F34" s="165"/>
      <c r="G34" s="11"/>
      <c r="H34" s="4" t="s">
        <v>37</v>
      </c>
      <c r="I34" s="5"/>
      <c r="J34" s="13"/>
      <c r="K34" s="13"/>
    </row>
    <row r="35" spans="1:11" ht="18">
      <c r="A35" s="11"/>
      <c r="B35" s="11"/>
      <c r="C35" s="11"/>
      <c r="D35" s="165" t="s">
        <v>22</v>
      </c>
      <c r="E35" s="165"/>
      <c r="F35" s="165"/>
      <c r="G35" s="11"/>
      <c r="H35" s="166" t="s">
        <v>23</v>
      </c>
      <c r="I35" s="166"/>
      <c r="J35" s="166"/>
      <c r="K35" s="13"/>
    </row>
    <row r="36" spans="1:11" ht="18">
      <c r="A36" s="11"/>
      <c r="B36" s="11"/>
      <c r="C36" s="11"/>
      <c r="D36" s="11"/>
      <c r="E36" s="11"/>
      <c r="F36" s="11"/>
      <c r="G36" s="11"/>
      <c r="H36" s="169" t="s">
        <v>19</v>
      </c>
      <c r="I36" s="169"/>
      <c r="J36" s="169"/>
      <c r="K36" s="13"/>
    </row>
    <row r="37" spans="1:11" ht="18">
      <c r="A37" s="11"/>
      <c r="B37" s="11"/>
      <c r="C37" s="11"/>
      <c r="D37" s="11"/>
      <c r="E37" s="11"/>
      <c r="F37" s="11"/>
      <c r="G37" s="11"/>
      <c r="H37" s="13"/>
      <c r="I37" s="13"/>
      <c r="J37" s="13"/>
      <c r="K37" s="13"/>
    </row>
    <row r="39" ht="18">
      <c r="E39" s="15"/>
    </row>
  </sheetData>
  <sheetProtection/>
  <mergeCells count="25">
    <mergeCell ref="D19:F19"/>
    <mergeCell ref="H20:K20"/>
    <mergeCell ref="H21:K21"/>
    <mergeCell ref="D25:F25"/>
    <mergeCell ref="D29:F29"/>
    <mergeCell ref="H10:K10"/>
    <mergeCell ref="H11:K11"/>
    <mergeCell ref="H15:K15"/>
    <mergeCell ref="D34:F34"/>
    <mergeCell ref="D30:F30"/>
    <mergeCell ref="H12:K12"/>
    <mergeCell ref="D10:F10"/>
    <mergeCell ref="D14:F14"/>
    <mergeCell ref="H29:K29"/>
    <mergeCell ref="H26:K26"/>
    <mergeCell ref="D35:F35"/>
    <mergeCell ref="H35:J35"/>
    <mergeCell ref="H14:K14"/>
    <mergeCell ref="H27:K27"/>
    <mergeCell ref="H30:J30"/>
    <mergeCell ref="H36:J36"/>
    <mergeCell ref="D33:F33"/>
    <mergeCell ref="D17:F17"/>
    <mergeCell ref="H17:K17"/>
    <mergeCell ref="H23:K23"/>
  </mergeCells>
  <printOptions/>
  <pageMargins left="0.25" right="0.25" top="0.75" bottom="0.75" header="0.3" footer="0.3"/>
  <pageSetup horizontalDpi="600" verticalDpi="600" orientation="portrait" paperSize="9" r:id="rId4"/>
  <drawing r:id="rId3"/>
  <legacyDrawing r:id="rId2"/>
  <oleObjects>
    <oleObject progId="" shapeId="693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ŽUC-KRIŽEVCI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Korisnik</cp:lastModifiedBy>
  <cp:lastPrinted>2023-08-02T08:47:29Z</cp:lastPrinted>
  <dcterms:created xsi:type="dcterms:W3CDTF">2005-06-08T05:46:14Z</dcterms:created>
  <dcterms:modified xsi:type="dcterms:W3CDTF">2023-08-02T09:00:03Z</dcterms:modified>
  <cp:category/>
  <cp:version/>
  <cp:contentType/>
  <cp:contentStatus/>
</cp:coreProperties>
</file>